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7" windowWidth="14807" windowHeight="7833"/>
  </bookViews>
  <sheets>
    <sheet name="учебные" sheetId="1" r:id="rId1"/>
    <sheet name="календарные" sheetId="2" r:id="rId2"/>
    <sheet name="Лист3" sheetId="3" r:id="rId3"/>
  </sheets>
  <definedNames>
    <definedName name="_xlnm._FilterDatabase" localSheetId="0" hidden="1">учебные!$A$3:$AD$4</definedName>
  </definedNames>
  <calcPr calcId="145621"/>
</workbook>
</file>

<file path=xl/calcChain.xml><?xml version="1.0" encoding="utf-8"?>
<calcChain xmlns="http://schemas.openxmlformats.org/spreadsheetml/2006/main">
  <c r="AL9" i="1" l="1"/>
  <c r="AK9" i="1"/>
  <c r="AJ9" i="1"/>
  <c r="AI9" i="1"/>
  <c r="AL51" i="1"/>
  <c r="AK51" i="1"/>
  <c r="AJ51" i="1"/>
  <c r="AI51" i="1"/>
  <c r="AL48" i="1"/>
  <c r="AK48" i="1"/>
  <c r="AJ48" i="1"/>
  <c r="AI48" i="1"/>
  <c r="AL42" i="1"/>
  <c r="AK42" i="1"/>
  <c r="AJ42" i="1"/>
  <c r="AI42" i="1"/>
  <c r="AL33" i="1"/>
  <c r="AK33" i="1"/>
  <c r="AJ33" i="1"/>
  <c r="AI33" i="1"/>
  <c r="AL25" i="1"/>
  <c r="AK25" i="1"/>
  <c r="AJ25" i="1"/>
  <c r="AI25" i="1"/>
  <c r="AL20" i="1"/>
  <c r="AK20" i="1"/>
  <c r="AJ20" i="1"/>
  <c r="AI20" i="1"/>
  <c r="AH33" i="1" l="1"/>
  <c r="AG33" i="1"/>
  <c r="AF33" i="1"/>
  <c r="AE33" i="1"/>
  <c r="AH9" i="1"/>
  <c r="AG9" i="1"/>
  <c r="AE9" i="1"/>
  <c r="AD33" i="1" l="1"/>
  <c r="AC33" i="1"/>
  <c r="AB33" i="1"/>
  <c r="AA33" i="1"/>
  <c r="AD20" i="1"/>
  <c r="AC20" i="1"/>
  <c r="AB20" i="1"/>
  <c r="AA20" i="1"/>
  <c r="AD9" i="1"/>
  <c r="AC9" i="1"/>
  <c r="AB9" i="1"/>
  <c r="AA9" i="1"/>
  <c r="D34" i="2" l="1"/>
  <c r="C34" i="2"/>
  <c r="D32" i="2"/>
  <c r="C32" i="2"/>
  <c r="D28" i="2"/>
  <c r="C28" i="2"/>
  <c r="D26" i="2"/>
  <c r="C26" i="2"/>
  <c r="D19" i="2"/>
  <c r="C19" i="2"/>
  <c r="D16" i="2"/>
  <c r="C16" i="2"/>
  <c r="D12" i="2"/>
  <c r="C12" i="2"/>
  <c r="D10" i="2"/>
  <c r="C10" i="2"/>
  <c r="D8" i="2"/>
  <c r="C8" i="2"/>
  <c r="C35" i="2" l="1"/>
  <c r="D35" i="2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C12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C9" i="1"/>
  <c r="K34" i="1" l="1"/>
  <c r="C13" i="1"/>
  <c r="W13" i="1"/>
  <c r="S13" i="1"/>
  <c r="O13" i="1"/>
  <c r="K13" i="1"/>
  <c r="G13" i="1"/>
  <c r="C16" i="1"/>
  <c r="G16" i="1"/>
  <c r="K16" i="1"/>
  <c r="O16" i="1"/>
  <c r="S16" i="1"/>
  <c r="W16" i="1"/>
  <c r="C21" i="1"/>
  <c r="G21" i="1"/>
  <c r="K21" i="1"/>
  <c r="W21" i="1"/>
  <c r="C26" i="1"/>
  <c r="G26" i="1"/>
  <c r="K26" i="1"/>
  <c r="S26" i="1"/>
  <c r="W26" i="1"/>
  <c r="G34" i="1"/>
  <c r="W34" i="1"/>
  <c r="O26" i="1"/>
  <c r="O21" i="1"/>
  <c r="C37" i="1"/>
  <c r="K37" i="1"/>
  <c r="S37" i="1"/>
  <c r="W37" i="1"/>
  <c r="G43" i="1"/>
  <c r="O43" i="1"/>
  <c r="W43" i="1"/>
  <c r="G46" i="1"/>
  <c r="O46" i="1"/>
  <c r="W46" i="1"/>
  <c r="C43" i="1"/>
  <c r="K43" i="1"/>
  <c r="S43" i="1"/>
  <c r="C46" i="1"/>
  <c r="K46" i="1"/>
  <c r="S46" i="1"/>
  <c r="G37" i="1"/>
  <c r="O37" i="1"/>
  <c r="O10" i="1"/>
  <c r="G10" i="1"/>
  <c r="S10" i="1"/>
  <c r="W10" i="1"/>
  <c r="K10" i="1"/>
  <c r="Y53" i="1"/>
  <c r="U53" i="1"/>
  <c r="Q53" i="1"/>
  <c r="M53" i="1"/>
  <c r="I53" i="1"/>
  <c r="E53" i="1"/>
  <c r="C10" i="1"/>
  <c r="Z53" i="1"/>
  <c r="V53" i="1"/>
  <c r="R53" i="1"/>
  <c r="L53" i="1"/>
  <c r="J53" i="1"/>
  <c r="H53" i="1"/>
  <c r="F53" i="1"/>
  <c r="D53" i="1"/>
  <c r="P53" i="1"/>
  <c r="X53" i="1"/>
  <c r="T53" i="1" l="1"/>
  <c r="N53" i="1"/>
  <c r="G53" i="1" l="1"/>
  <c r="G54" i="1" l="1"/>
  <c r="C53" i="1"/>
  <c r="O53" i="1"/>
  <c r="W53" i="1" l="1"/>
  <c r="S53" i="1" l="1"/>
  <c r="K53" i="1"/>
  <c r="K54" i="1"/>
</calcChain>
</file>

<file path=xl/sharedStrings.xml><?xml version="1.0" encoding="utf-8"?>
<sst xmlns="http://schemas.openxmlformats.org/spreadsheetml/2006/main" count="169" uniqueCount="107">
  <si>
    <t>Тигильский МР</t>
  </si>
  <si>
    <t>2012/2013</t>
  </si>
  <si>
    <t>2013/2014</t>
  </si>
  <si>
    <t>выбыло (чел.)</t>
  </si>
  <si>
    <t>прибыло (чел.)</t>
  </si>
  <si>
    <t>на начало (чел.)</t>
  </si>
  <si>
    <t>на конец (чел.)</t>
  </si>
  <si>
    <t>2014/2015</t>
  </si>
  <si>
    <t>2015/2016</t>
  </si>
  <si>
    <t>МБОУ "Лесновская ООШ"</t>
  </si>
  <si>
    <t>2016/2017</t>
  </si>
  <si>
    <t>МБОУ "Седанкинская СОШ"</t>
  </si>
  <si>
    <t>МБОУ "Ковранская СОШ"</t>
  </si>
  <si>
    <t>ОУ</t>
  </si>
  <si>
    <t>МР</t>
  </si>
  <si>
    <t>ИТОГО</t>
  </si>
  <si>
    <t>Елизовский МР</t>
  </si>
  <si>
    <t>МБОУ "Начикинская СШ"</t>
  </si>
  <si>
    <t>ИТОГО обучались в ЦДО в течение учебного года</t>
  </si>
  <si>
    <t>Соболевский МР</t>
  </si>
  <si>
    <t>МКОУ "Крутогоровская ШООО"</t>
  </si>
  <si>
    <t>Усть-Большерецкий МР</t>
  </si>
  <si>
    <t>МБОУ "Октябрьская СОШ"</t>
  </si>
  <si>
    <t>МАОУ "Озерновская СОШ №3"</t>
  </si>
  <si>
    <t>МБОУ "Апачинская СОШ №7"</t>
  </si>
  <si>
    <t>Карагинский МР</t>
  </si>
  <si>
    <t>МБОУ "Ивашкинская СОШ"</t>
  </si>
  <si>
    <t>МБОУ "Ильпырская СОШ"</t>
  </si>
  <si>
    <t>Олюторский МР</t>
  </si>
  <si>
    <t>МБОУ "Пахачинская СШ"</t>
  </si>
  <si>
    <t>МБОУ "Тиличикская СШ"</t>
  </si>
  <si>
    <t>МБОУ "Хаилинская СШ"</t>
  </si>
  <si>
    <t>МБОУ "Апукская СШ"</t>
  </si>
  <si>
    <t>МБОУ "Среднепахачинская СШ"</t>
  </si>
  <si>
    <t>МКОУ "Вывенкская СШ"</t>
  </si>
  <si>
    <t>Быстринский МР</t>
  </si>
  <si>
    <t>МКОУ "Быстринская СШ"</t>
  </si>
  <si>
    <t>Пенжинский МР</t>
  </si>
  <si>
    <t>МБОУ "Аянкинская СОШ"</t>
  </si>
  <si>
    <t>МБОУ "Каменская СОШ"</t>
  </si>
  <si>
    <t>МБОУ "Манильская СОШ"</t>
  </si>
  <si>
    <t>Мильковский МР</t>
  </si>
  <si>
    <t>МКОУ "Лазовская СОШ"</t>
  </si>
  <si>
    <t xml:space="preserve">ИТОГО по ЦДО </t>
  </si>
  <si>
    <t>ИТОГО по МР обучались в ЦДО в течение учебного года</t>
  </si>
  <si>
    <t>96 (Апука 18 ч. прибывают повторно)</t>
  </si>
  <si>
    <t>314 (Апука 18 ч. прибывают повторно)</t>
  </si>
  <si>
    <t>73 (Ср.Пах 1 ч. прибывает повторно)</t>
  </si>
  <si>
    <t>96 (Озерн. 1 ч. прибывает повторно)</t>
  </si>
  <si>
    <t>313 (Ср. Пах 1 ч.+ Озарн. 1 ч. прибывают повторно)</t>
  </si>
  <si>
    <t>61 (Апука 4 ч. прибывают повторно)</t>
  </si>
  <si>
    <t>184 (Апука 4 ч. прибывают повторно)</t>
  </si>
  <si>
    <t>Муниципальный район</t>
  </si>
  <si>
    <t>Образовательное учреждение</t>
  </si>
  <si>
    <t>численность учащихся по годам (чел.)</t>
  </si>
  <si>
    <t>МБОУ "Лесновская основная общеобразовательная школа"</t>
  </si>
  <si>
    <t>МБОУ "Седанкинская средняя общеобразовательная школа"</t>
  </si>
  <si>
    <t>МБОУ "Ковранская средняя общеобразовательная школа"</t>
  </si>
  <si>
    <t>ИТОГО обучались в ЦДО в течение года по Тигильскому МР</t>
  </si>
  <si>
    <t>МБОУ "Начикинская средняя школа"</t>
  </si>
  <si>
    <t>ИТОГО обучались в ЦДО в течение года по Елизовскому МР</t>
  </si>
  <si>
    <t>МОКУ "Крутогоровская школа основного общего образования"</t>
  </si>
  <si>
    <t>ИТОГО обучались в ЦДО в течение года по Соболевскому МР</t>
  </si>
  <si>
    <t>МБОУ " Октябрьская средняя общеобразовательная школа"</t>
  </si>
  <si>
    <t>МАОУ "Озерновская средняя общеобразовательная школа №3"</t>
  </si>
  <si>
    <t>МБОУ "Апачинская средняя общеобразовательная школа №7"</t>
  </si>
  <si>
    <t>ИТОГО обучались в ЦДО в течение года по Усть-Большерецкому МР</t>
  </si>
  <si>
    <t>МБОУ "Ивашкинская средняя общеобразовательная школа"</t>
  </si>
  <si>
    <t>МБОУ "Ильпырская основная общеобразовательная школа"</t>
  </si>
  <si>
    <t>ИТОГО обучались в ЦДО в течение года по Карагинскому МР</t>
  </si>
  <si>
    <t>МБОУ "Пахачинская средняя школа"</t>
  </si>
  <si>
    <t>МБОУ "Тиличикская средняя школа"</t>
  </si>
  <si>
    <t>МБОУ "Хаилинская средняя школа"</t>
  </si>
  <si>
    <t>МБОУ "Апукская средняя школа"</t>
  </si>
  <si>
    <t>МБОУ "Среднепахачинская средняя школа"</t>
  </si>
  <si>
    <t>МКОУ "Вывенкская средняя школа"</t>
  </si>
  <si>
    <t>ИТОГО обучались в ЦДО в течение года по Олюторскому МР</t>
  </si>
  <si>
    <t>МКОУ "Быстринская средняя школа"</t>
  </si>
  <si>
    <t>ИТОГО обучались в ЦДО в течение года по Быстринскому МР</t>
  </si>
  <si>
    <t xml:space="preserve">МБОУ "Аянкинская средняя общеобразовательная школа" </t>
  </si>
  <si>
    <t xml:space="preserve">МБОУ "Каменская средняя общеобразовательная школа" </t>
  </si>
  <si>
    <t>МБОУ "Манильская средняя общеобразовательная школа"</t>
  </si>
  <si>
    <t>ИТОГО обучались в ЦДО в течение года по Пенжинскому МР</t>
  </si>
  <si>
    <t>МКОУ " Лазовская средняя общеобразовательная школа"</t>
  </si>
  <si>
    <t>ИТОГО обучались в ЦДО в течение года по Мильковскому МР</t>
  </si>
  <si>
    <t>Итого учащихся обучалось в ЦДО в течение года</t>
  </si>
  <si>
    <t>На начало года</t>
  </si>
  <si>
    <t>На конец года</t>
  </si>
  <si>
    <t>Число муниципальных районов</t>
  </si>
  <si>
    <t>Число образовательных учреждений</t>
  </si>
  <si>
    <t>Данные по обучению школьников и отдаленных районов Камчатского края с применением дистанционных технологий по учебным годам</t>
  </si>
  <si>
    <t>Данные по обучению школьников и отдаленных районов Камчатского края                                         с применением дистанционных технологий по календарным годам</t>
  </si>
  <si>
    <t>156 (Ср. Пах 7 ч. Прибывают повторно)</t>
  </si>
  <si>
    <t>МБОУ "Тымлатская СОШ"</t>
  </si>
  <si>
    <t>2018/2019</t>
  </si>
  <si>
    <t>438 (Озерн 112ч.+Ср.Пах 1ч.+Ковран 1ч.+Лесн 1ч. Прибывают повторно)</t>
  </si>
  <si>
    <t>2019/2020</t>
  </si>
  <si>
    <t>121 (Вывенка 9 ч. Прибывает повторно)</t>
  </si>
  <si>
    <t>Усть-Камчатский МР</t>
  </si>
  <si>
    <t>МБОУ "Ср. шк. №2 п. Усть-Камч"</t>
  </si>
  <si>
    <t>МКОУ "Слаутнинская СОШ"</t>
  </si>
  <si>
    <t>Алеутский МР</t>
  </si>
  <si>
    <t>МБОУ "Никольская СОШ"</t>
  </si>
  <si>
    <t>279 (Вывенка 9 ч. Прибывали повторно)</t>
  </si>
  <si>
    <t>2020/2021</t>
  </si>
  <si>
    <t>МБОУ "Тигильская СОШ"</t>
  </si>
  <si>
    <t>290 (Ср.Пах и Лесновская 2 чел. Прибывали повторно)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</si>
</sst>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96969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tabSelected="1" topLeftCell="H1" zoomScale="90" zoomScaleNormal="90" workbookViewId="0">
      <selection activeCell="AI54" sqref="AI54:AL54"/>
    </sheetView>
  </sheetViews>
  <sheetFormatPr defaultColWidth="9.1171875" defaultRowHeight="15.35" x14ac:dyDescent="0.5"/>
  <cols>
    <col min="1" max="1" width="12.29296875" style="2" customWidth="1"/>
    <col min="2" max="2" width="12.87890625" style="6" bestFit="1" customWidth="1"/>
    <col min="3" max="3" width="6.29296875" style="2" customWidth="1"/>
    <col min="4" max="4" width="6.41015625" style="2" customWidth="1"/>
    <col min="5" max="5" width="5.29296875" style="2" customWidth="1"/>
    <col min="6" max="6" width="5.5859375" style="2" customWidth="1"/>
    <col min="7" max="7" width="6.41015625" style="2" customWidth="1"/>
    <col min="8" max="8" width="7" style="2" bestFit="1" customWidth="1"/>
    <col min="9" max="9" width="6.1171875" style="2" bestFit="1" customWidth="1"/>
    <col min="10" max="10" width="7" style="2" bestFit="1" customWidth="1"/>
    <col min="11" max="11" width="6.703125" style="2" customWidth="1"/>
    <col min="12" max="12" width="7.1171875" style="2" customWidth="1"/>
    <col min="13" max="14" width="6.41015625" style="2" customWidth="1"/>
    <col min="15" max="15" width="6.29296875" style="2" customWidth="1"/>
    <col min="16" max="16" width="7" style="2" bestFit="1" customWidth="1"/>
    <col min="17" max="17" width="6.1171875" style="2" bestFit="1" customWidth="1"/>
    <col min="18" max="18" width="7" style="2" bestFit="1" customWidth="1"/>
    <col min="19" max="19" width="6.5859375" style="2" customWidth="1"/>
    <col min="20" max="20" width="7" style="2" bestFit="1" customWidth="1"/>
    <col min="21" max="21" width="6.1171875" style="2" bestFit="1" customWidth="1"/>
    <col min="22" max="22" width="7" style="2" bestFit="1" customWidth="1"/>
    <col min="23" max="23" width="6.5859375" style="2" customWidth="1"/>
    <col min="24" max="24" width="7" style="2" bestFit="1" customWidth="1"/>
    <col min="25" max="25" width="6.1171875" style="2" bestFit="1" customWidth="1"/>
    <col min="26" max="26" width="7" style="2" bestFit="1" customWidth="1"/>
    <col min="27" max="27" width="6.41015625" style="2" customWidth="1"/>
    <col min="28" max="28" width="7.1171875" style="2" customWidth="1"/>
    <col min="29" max="30" width="7.41015625" style="1" customWidth="1"/>
    <col min="31" max="34" width="9.1171875" style="1"/>
    <col min="35" max="38" width="7.41015625" style="1" customWidth="1"/>
    <col min="39" max="16384" width="9.1171875" style="1"/>
  </cols>
  <sheetData>
    <row r="1" spans="1:38" ht="28.5" customHeight="1" x14ac:dyDescent="0.5">
      <c r="A1" s="58" t="s">
        <v>90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3" spans="1:38" ht="15.75" customHeight="1" x14ac:dyDescent="0.5">
      <c r="A3" s="51" t="s">
        <v>14</v>
      </c>
      <c r="B3" s="60" t="s">
        <v>13</v>
      </c>
      <c r="C3" s="59" t="s">
        <v>1</v>
      </c>
      <c r="D3" s="59"/>
      <c r="E3" s="59"/>
      <c r="F3" s="59"/>
      <c r="G3" s="59" t="s">
        <v>2</v>
      </c>
      <c r="H3" s="59"/>
      <c r="I3" s="59"/>
      <c r="J3" s="59"/>
      <c r="K3" s="59" t="s">
        <v>7</v>
      </c>
      <c r="L3" s="59"/>
      <c r="M3" s="59"/>
      <c r="N3" s="59"/>
      <c r="O3" s="59" t="s">
        <v>8</v>
      </c>
      <c r="P3" s="59"/>
      <c r="Q3" s="59"/>
      <c r="R3" s="59"/>
      <c r="S3" s="59" t="s">
        <v>10</v>
      </c>
      <c r="T3" s="59"/>
      <c r="U3" s="59"/>
      <c r="V3" s="59"/>
      <c r="W3" s="59">
        <v>20172018</v>
      </c>
      <c r="X3" s="59"/>
      <c r="Y3" s="59"/>
      <c r="Z3" s="59"/>
      <c r="AA3" s="55" t="s">
        <v>94</v>
      </c>
      <c r="AB3" s="56"/>
      <c r="AC3" s="56"/>
      <c r="AD3" s="57"/>
      <c r="AE3" s="67" t="s">
        <v>96</v>
      </c>
      <c r="AF3" s="68"/>
      <c r="AG3" s="68"/>
      <c r="AH3" s="69"/>
      <c r="AI3" s="67" t="s">
        <v>104</v>
      </c>
      <c r="AJ3" s="68"/>
      <c r="AK3" s="68"/>
      <c r="AL3" s="69"/>
    </row>
    <row r="4" spans="1:38" ht="47.25" customHeight="1" x14ac:dyDescent="0.5">
      <c r="A4" s="51"/>
      <c r="B4" s="60"/>
      <c r="C4" s="3" t="s">
        <v>5</v>
      </c>
      <c r="D4" s="3" t="s">
        <v>4</v>
      </c>
      <c r="E4" s="3" t="s">
        <v>3</v>
      </c>
      <c r="F4" s="3" t="s">
        <v>6</v>
      </c>
      <c r="G4" s="3" t="s">
        <v>5</v>
      </c>
      <c r="H4" s="3" t="s">
        <v>4</v>
      </c>
      <c r="I4" s="3" t="s">
        <v>3</v>
      </c>
      <c r="J4" s="3" t="s">
        <v>6</v>
      </c>
      <c r="K4" s="3" t="s">
        <v>5</v>
      </c>
      <c r="L4" s="3" t="s">
        <v>4</v>
      </c>
      <c r="M4" s="3" t="s">
        <v>3</v>
      </c>
      <c r="N4" s="3" t="s">
        <v>6</v>
      </c>
      <c r="O4" s="3" t="s">
        <v>5</v>
      </c>
      <c r="P4" s="3" t="s">
        <v>4</v>
      </c>
      <c r="Q4" s="3" t="s">
        <v>3</v>
      </c>
      <c r="R4" s="3" t="s">
        <v>6</v>
      </c>
      <c r="S4" s="3" t="s">
        <v>5</v>
      </c>
      <c r="T4" s="3" t="s">
        <v>4</v>
      </c>
      <c r="U4" s="3" t="s">
        <v>3</v>
      </c>
      <c r="V4" s="3" t="s">
        <v>6</v>
      </c>
      <c r="W4" s="3" t="s">
        <v>5</v>
      </c>
      <c r="X4" s="3" t="s">
        <v>4</v>
      </c>
      <c r="Y4" s="3" t="s">
        <v>3</v>
      </c>
      <c r="Z4" s="3" t="s">
        <v>6</v>
      </c>
      <c r="AA4" s="3" t="s">
        <v>5</v>
      </c>
      <c r="AB4" s="3" t="s">
        <v>4</v>
      </c>
      <c r="AC4" s="3" t="s">
        <v>3</v>
      </c>
      <c r="AD4" s="3" t="s">
        <v>6</v>
      </c>
      <c r="AE4" s="3" t="s">
        <v>5</v>
      </c>
      <c r="AF4" s="3" t="s">
        <v>4</v>
      </c>
      <c r="AG4" s="3" t="s">
        <v>3</v>
      </c>
      <c r="AH4" s="3" t="s">
        <v>6</v>
      </c>
      <c r="AI4" s="3" t="s">
        <v>5</v>
      </c>
      <c r="AJ4" s="3" t="s">
        <v>4</v>
      </c>
      <c r="AK4" s="3" t="s">
        <v>3</v>
      </c>
      <c r="AL4" s="3" t="s">
        <v>6</v>
      </c>
    </row>
    <row r="5" spans="1:38" ht="38" x14ac:dyDescent="0.5">
      <c r="A5" s="48" t="s">
        <v>0</v>
      </c>
      <c r="B5" s="5" t="s">
        <v>9</v>
      </c>
      <c r="C5" s="4">
        <v>20</v>
      </c>
      <c r="D5" s="4">
        <v>0</v>
      </c>
      <c r="E5" s="4">
        <v>0</v>
      </c>
      <c r="F5" s="4">
        <v>20</v>
      </c>
      <c r="G5" s="4">
        <v>16</v>
      </c>
      <c r="H5" s="4">
        <v>0</v>
      </c>
      <c r="I5" s="4">
        <v>0</v>
      </c>
      <c r="J5" s="4">
        <v>16</v>
      </c>
      <c r="K5" s="9">
        <v>15</v>
      </c>
      <c r="L5" s="9">
        <v>1</v>
      </c>
      <c r="M5" s="9">
        <v>0</v>
      </c>
      <c r="N5" s="9">
        <v>16</v>
      </c>
      <c r="O5" s="9">
        <v>15</v>
      </c>
      <c r="P5" s="9">
        <v>5</v>
      </c>
      <c r="Q5" s="9">
        <v>0</v>
      </c>
      <c r="R5" s="9">
        <v>20</v>
      </c>
      <c r="S5" s="4">
        <v>22</v>
      </c>
      <c r="T5" s="4">
        <v>0</v>
      </c>
      <c r="U5" s="4">
        <v>1</v>
      </c>
      <c r="V5" s="4">
        <v>21</v>
      </c>
      <c r="W5" s="4">
        <v>23</v>
      </c>
      <c r="X5" s="4">
        <v>0</v>
      </c>
      <c r="Y5" s="4">
        <v>1</v>
      </c>
      <c r="Z5" s="4">
        <v>22</v>
      </c>
      <c r="AA5" s="28">
        <v>24</v>
      </c>
      <c r="AB5" s="28">
        <v>2</v>
      </c>
      <c r="AC5" s="29">
        <v>3</v>
      </c>
      <c r="AD5" s="29">
        <v>23</v>
      </c>
      <c r="AE5" s="38">
        <v>22</v>
      </c>
      <c r="AF5" s="38">
        <v>0</v>
      </c>
      <c r="AG5" s="38">
        <v>13</v>
      </c>
      <c r="AH5" s="38">
        <v>9</v>
      </c>
      <c r="AI5" s="44">
        <v>20</v>
      </c>
      <c r="AJ5" s="44">
        <v>3</v>
      </c>
      <c r="AK5" s="44">
        <v>2</v>
      </c>
      <c r="AL5" s="44">
        <v>21</v>
      </c>
    </row>
    <row r="6" spans="1:38" ht="38" x14ac:dyDescent="0.5">
      <c r="A6" s="49"/>
      <c r="B6" s="5" t="s">
        <v>11</v>
      </c>
      <c r="C6" s="4"/>
      <c r="D6" s="4"/>
      <c r="E6" s="4"/>
      <c r="F6" s="4"/>
      <c r="G6" s="4"/>
      <c r="H6" s="4"/>
      <c r="I6" s="4"/>
      <c r="J6" s="4"/>
      <c r="K6" s="9"/>
      <c r="L6" s="9"/>
      <c r="M6" s="9"/>
      <c r="N6" s="9"/>
      <c r="O6" s="9"/>
      <c r="P6" s="9"/>
      <c r="Q6" s="9"/>
      <c r="R6" s="9"/>
      <c r="S6" s="4">
        <v>47</v>
      </c>
      <c r="T6" s="4">
        <v>0</v>
      </c>
      <c r="U6" s="4">
        <v>1</v>
      </c>
      <c r="V6" s="4">
        <v>46</v>
      </c>
      <c r="W6" s="4">
        <v>28</v>
      </c>
      <c r="X6" s="4">
        <v>1</v>
      </c>
      <c r="Y6" s="4">
        <v>29</v>
      </c>
      <c r="Z6" s="4">
        <v>0</v>
      </c>
      <c r="AA6" s="28"/>
      <c r="AB6" s="28"/>
      <c r="AC6" s="29"/>
      <c r="AD6" s="29"/>
      <c r="AE6" s="38"/>
      <c r="AF6" s="38"/>
      <c r="AG6" s="38"/>
      <c r="AH6" s="38"/>
      <c r="AI6" s="44"/>
      <c r="AJ6" s="44"/>
      <c r="AK6" s="44"/>
      <c r="AL6" s="44"/>
    </row>
    <row r="7" spans="1:38" ht="38" x14ac:dyDescent="0.5">
      <c r="A7" s="49"/>
      <c r="B7" s="5" t="s">
        <v>12</v>
      </c>
      <c r="C7" s="4">
        <v>15</v>
      </c>
      <c r="D7" s="4">
        <v>0</v>
      </c>
      <c r="E7" s="4">
        <v>0</v>
      </c>
      <c r="F7" s="4">
        <v>15</v>
      </c>
      <c r="G7" s="4">
        <v>15</v>
      </c>
      <c r="H7" s="4">
        <v>0</v>
      </c>
      <c r="I7" s="4">
        <v>0</v>
      </c>
      <c r="J7" s="4">
        <v>15</v>
      </c>
      <c r="K7" s="9">
        <v>17</v>
      </c>
      <c r="L7" s="9">
        <v>0</v>
      </c>
      <c r="M7" s="9">
        <v>1</v>
      </c>
      <c r="N7" s="9">
        <v>16</v>
      </c>
      <c r="O7" s="9">
        <v>21</v>
      </c>
      <c r="P7" s="9">
        <v>0</v>
      </c>
      <c r="Q7" s="9">
        <v>0</v>
      </c>
      <c r="R7" s="9">
        <v>21</v>
      </c>
      <c r="S7" s="4">
        <v>23</v>
      </c>
      <c r="T7" s="4">
        <v>1</v>
      </c>
      <c r="U7" s="4">
        <v>1</v>
      </c>
      <c r="V7" s="4">
        <v>23</v>
      </c>
      <c r="W7" s="4">
        <v>6</v>
      </c>
      <c r="X7" s="4">
        <v>1</v>
      </c>
      <c r="Y7" s="4">
        <v>1</v>
      </c>
      <c r="Z7" s="4">
        <v>6</v>
      </c>
      <c r="AA7" s="28">
        <v>12</v>
      </c>
      <c r="AB7" s="28">
        <v>2</v>
      </c>
      <c r="AC7" s="29">
        <v>2</v>
      </c>
      <c r="AD7" s="29">
        <v>12</v>
      </c>
      <c r="AE7" s="38">
        <v>7</v>
      </c>
      <c r="AF7" s="38">
        <v>0</v>
      </c>
      <c r="AG7" s="38">
        <v>0</v>
      </c>
      <c r="AH7" s="38">
        <v>7</v>
      </c>
      <c r="AI7" s="44">
        <v>6</v>
      </c>
      <c r="AJ7" s="44">
        <v>0</v>
      </c>
      <c r="AK7" s="44">
        <v>0</v>
      </c>
      <c r="AL7" s="44">
        <v>6</v>
      </c>
    </row>
    <row r="8" spans="1:38" ht="38" x14ac:dyDescent="0.5">
      <c r="A8" s="50"/>
      <c r="B8" s="5" t="s">
        <v>105</v>
      </c>
      <c r="C8" s="43"/>
      <c r="D8" s="43"/>
      <c r="E8" s="43"/>
      <c r="F8" s="43"/>
      <c r="G8" s="43"/>
      <c r="H8" s="43"/>
      <c r="I8" s="43"/>
      <c r="J8" s="43"/>
      <c r="K8" s="9"/>
      <c r="L8" s="9"/>
      <c r="M8" s="9"/>
      <c r="N8" s="9"/>
      <c r="O8" s="9"/>
      <c r="P8" s="9"/>
      <c r="Q8" s="9"/>
      <c r="R8" s="9"/>
      <c r="S8" s="43"/>
      <c r="T8" s="43"/>
      <c r="U8" s="43"/>
      <c r="V8" s="43"/>
      <c r="W8" s="43"/>
      <c r="X8" s="43"/>
      <c r="Y8" s="43"/>
      <c r="Z8" s="43"/>
      <c r="AA8" s="43"/>
      <c r="AB8" s="43"/>
      <c r="AC8" s="44"/>
      <c r="AD8" s="44"/>
      <c r="AE8" s="44"/>
      <c r="AF8" s="44"/>
      <c r="AG8" s="44"/>
      <c r="AH8" s="44"/>
      <c r="AI8" s="44">
        <v>0</v>
      </c>
      <c r="AJ8" s="44">
        <v>17</v>
      </c>
      <c r="AK8" s="44">
        <v>0</v>
      </c>
      <c r="AL8" s="44">
        <v>17</v>
      </c>
    </row>
    <row r="9" spans="1:38" x14ac:dyDescent="0.5">
      <c r="A9" s="47" t="s">
        <v>15</v>
      </c>
      <c r="B9" s="47"/>
      <c r="C9" s="7">
        <f>SUM(C5:C7)</f>
        <v>35</v>
      </c>
      <c r="D9" s="7">
        <f t="shared" ref="D9:Z9" si="0">SUM(D5:D7)</f>
        <v>0</v>
      </c>
      <c r="E9" s="7">
        <f t="shared" si="0"/>
        <v>0</v>
      </c>
      <c r="F9" s="7">
        <f t="shared" si="0"/>
        <v>35</v>
      </c>
      <c r="G9" s="7">
        <f t="shared" si="0"/>
        <v>31</v>
      </c>
      <c r="H9" s="7">
        <f t="shared" si="0"/>
        <v>0</v>
      </c>
      <c r="I9" s="7">
        <f t="shared" si="0"/>
        <v>0</v>
      </c>
      <c r="J9" s="7">
        <f t="shared" si="0"/>
        <v>31</v>
      </c>
      <c r="K9" s="7">
        <f t="shared" si="0"/>
        <v>32</v>
      </c>
      <c r="L9" s="7">
        <f t="shared" si="0"/>
        <v>1</v>
      </c>
      <c r="M9" s="7">
        <f t="shared" si="0"/>
        <v>1</v>
      </c>
      <c r="N9" s="7">
        <f t="shared" si="0"/>
        <v>32</v>
      </c>
      <c r="O9" s="7">
        <f t="shared" si="0"/>
        <v>36</v>
      </c>
      <c r="P9" s="7">
        <f t="shared" si="0"/>
        <v>5</v>
      </c>
      <c r="Q9" s="7">
        <f t="shared" si="0"/>
        <v>0</v>
      </c>
      <c r="R9" s="7">
        <f t="shared" si="0"/>
        <v>41</v>
      </c>
      <c r="S9" s="7">
        <f t="shared" si="0"/>
        <v>92</v>
      </c>
      <c r="T9" s="7">
        <f t="shared" si="0"/>
        <v>1</v>
      </c>
      <c r="U9" s="7">
        <f t="shared" si="0"/>
        <v>3</v>
      </c>
      <c r="V9" s="7">
        <f t="shared" si="0"/>
        <v>90</v>
      </c>
      <c r="W9" s="7">
        <f t="shared" si="0"/>
        <v>57</v>
      </c>
      <c r="X9" s="7">
        <f t="shared" si="0"/>
        <v>2</v>
      </c>
      <c r="Y9" s="7">
        <f t="shared" si="0"/>
        <v>31</v>
      </c>
      <c r="Z9" s="7">
        <f t="shared" si="0"/>
        <v>28</v>
      </c>
      <c r="AA9" s="27">
        <f>SUM(AA5:AA7)</f>
        <v>36</v>
      </c>
      <c r="AB9" s="27">
        <f>SUM(AB5:AB7)</f>
        <v>4</v>
      </c>
      <c r="AC9" s="31">
        <f>SUM(AC5:AC7)</f>
        <v>5</v>
      </c>
      <c r="AD9" s="31">
        <f>SUM(AD5:AD7)</f>
        <v>35</v>
      </c>
      <c r="AE9" s="31">
        <f>SUM(AE5:AE7)</f>
        <v>29</v>
      </c>
      <c r="AF9" s="31">
        <v>0</v>
      </c>
      <c r="AG9" s="31">
        <f>SUM(AG5:AG7)</f>
        <v>13</v>
      </c>
      <c r="AH9" s="31">
        <f>SUM(AH5:AH7)</f>
        <v>16</v>
      </c>
      <c r="AI9" s="31">
        <f>SUM(AI5:AI8)</f>
        <v>26</v>
      </c>
      <c r="AJ9" s="31">
        <f>SUM(AJ5:AJ8)</f>
        <v>20</v>
      </c>
      <c r="AK9" s="31">
        <f>SUM(AK5:AK8)</f>
        <v>2</v>
      </c>
      <c r="AL9" s="31">
        <f>SUM(AL5:AL8)</f>
        <v>44</v>
      </c>
    </row>
    <row r="10" spans="1:38" ht="47.25" customHeight="1" x14ac:dyDescent="0.5">
      <c r="A10" s="52" t="s">
        <v>44</v>
      </c>
      <c r="B10" s="54"/>
      <c r="C10" s="52">
        <f>C9+D9</f>
        <v>35</v>
      </c>
      <c r="D10" s="53"/>
      <c r="E10" s="53"/>
      <c r="F10" s="54"/>
      <c r="G10" s="52">
        <f>G9+H9</f>
        <v>31</v>
      </c>
      <c r="H10" s="53"/>
      <c r="I10" s="53"/>
      <c r="J10" s="54"/>
      <c r="K10" s="52">
        <f>K9+L9</f>
        <v>33</v>
      </c>
      <c r="L10" s="53"/>
      <c r="M10" s="53"/>
      <c r="N10" s="54"/>
      <c r="O10" s="52">
        <f>O9+P9</f>
        <v>41</v>
      </c>
      <c r="P10" s="53"/>
      <c r="Q10" s="53"/>
      <c r="R10" s="54"/>
      <c r="S10" s="52">
        <f>S9+T9</f>
        <v>93</v>
      </c>
      <c r="T10" s="53"/>
      <c r="U10" s="53"/>
      <c r="V10" s="54"/>
      <c r="W10" s="52">
        <f>W9+X9</f>
        <v>59</v>
      </c>
      <c r="X10" s="53"/>
      <c r="Y10" s="53"/>
      <c r="Z10" s="54"/>
      <c r="AA10" s="52">
        <v>38</v>
      </c>
      <c r="AB10" s="53"/>
      <c r="AC10" s="53"/>
      <c r="AD10" s="54"/>
      <c r="AE10" s="61">
        <v>29</v>
      </c>
      <c r="AF10" s="62"/>
      <c r="AG10" s="62"/>
      <c r="AH10" s="63"/>
      <c r="AI10" s="52">
        <v>28</v>
      </c>
      <c r="AJ10" s="53"/>
      <c r="AK10" s="53"/>
      <c r="AL10" s="53"/>
    </row>
    <row r="11" spans="1:38" ht="38" x14ac:dyDescent="0.5">
      <c r="A11" s="4" t="s">
        <v>16</v>
      </c>
      <c r="B11" s="5" t="s">
        <v>17</v>
      </c>
      <c r="C11" s="4">
        <v>10</v>
      </c>
      <c r="D11" s="4">
        <v>1</v>
      </c>
      <c r="E11" s="4">
        <v>0</v>
      </c>
      <c r="F11" s="4">
        <v>11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28"/>
      <c r="AB11" s="28"/>
      <c r="AC11" s="29"/>
      <c r="AD11" s="29"/>
      <c r="AE11" s="38"/>
      <c r="AF11" s="38"/>
      <c r="AG11" s="38"/>
      <c r="AH11" s="38"/>
      <c r="AI11" s="44"/>
      <c r="AJ11" s="44"/>
      <c r="AK11" s="44"/>
      <c r="AL11" s="44"/>
    </row>
    <row r="12" spans="1:38" x14ac:dyDescent="0.5">
      <c r="A12" s="47" t="s">
        <v>15</v>
      </c>
      <c r="B12" s="47"/>
      <c r="C12" s="7">
        <f>SUM(C11)</f>
        <v>10</v>
      </c>
      <c r="D12" s="7">
        <f t="shared" ref="D12:Z12" si="1">SUM(D11)</f>
        <v>1</v>
      </c>
      <c r="E12" s="7">
        <f t="shared" si="1"/>
        <v>0</v>
      </c>
      <c r="F12" s="7">
        <f t="shared" si="1"/>
        <v>11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1"/>
        <v>0</v>
      </c>
      <c r="P12" s="7">
        <f t="shared" si="1"/>
        <v>0</v>
      </c>
      <c r="Q12" s="7">
        <f t="shared" si="1"/>
        <v>0</v>
      </c>
      <c r="R12" s="7">
        <f t="shared" si="1"/>
        <v>0</v>
      </c>
      <c r="S12" s="7">
        <f t="shared" si="1"/>
        <v>0</v>
      </c>
      <c r="T12" s="7">
        <f t="shared" si="1"/>
        <v>0</v>
      </c>
      <c r="U12" s="7">
        <f t="shared" si="1"/>
        <v>0</v>
      </c>
      <c r="V12" s="7">
        <f t="shared" si="1"/>
        <v>0</v>
      </c>
      <c r="W12" s="7">
        <f t="shared" si="1"/>
        <v>0</v>
      </c>
      <c r="X12" s="7">
        <f t="shared" si="1"/>
        <v>0</v>
      </c>
      <c r="Y12" s="7">
        <f t="shared" si="1"/>
        <v>0</v>
      </c>
      <c r="Z12" s="7">
        <f t="shared" si="1"/>
        <v>0</v>
      </c>
      <c r="AA12" s="27">
        <v>0</v>
      </c>
      <c r="AB12" s="27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</row>
    <row r="13" spans="1:38" ht="50.25" customHeight="1" x14ac:dyDescent="0.5">
      <c r="A13" s="52" t="s">
        <v>44</v>
      </c>
      <c r="B13" s="54"/>
      <c r="C13" s="52">
        <f>C12+D12</f>
        <v>11</v>
      </c>
      <c r="D13" s="53"/>
      <c r="E13" s="53"/>
      <c r="F13" s="54"/>
      <c r="G13" s="52">
        <f t="shared" ref="G13" si="2">G12+H12</f>
        <v>0</v>
      </c>
      <c r="H13" s="53"/>
      <c r="I13" s="53"/>
      <c r="J13" s="54"/>
      <c r="K13" s="52">
        <f t="shared" ref="K13" si="3">K12+L12</f>
        <v>0</v>
      </c>
      <c r="L13" s="53"/>
      <c r="M13" s="53"/>
      <c r="N13" s="54"/>
      <c r="O13" s="52">
        <f t="shared" ref="O13" si="4">O12+P12</f>
        <v>0</v>
      </c>
      <c r="P13" s="53"/>
      <c r="Q13" s="53"/>
      <c r="R13" s="54"/>
      <c r="S13" s="52">
        <f t="shared" ref="S13" si="5">S12+T12</f>
        <v>0</v>
      </c>
      <c r="T13" s="53"/>
      <c r="U13" s="53"/>
      <c r="V13" s="54"/>
      <c r="W13" s="52">
        <f t="shared" ref="W13" si="6">W12+X12</f>
        <v>0</v>
      </c>
      <c r="X13" s="53"/>
      <c r="Y13" s="53"/>
      <c r="Z13" s="54"/>
      <c r="AA13" s="52">
        <v>0</v>
      </c>
      <c r="AB13" s="53"/>
      <c r="AC13" s="53"/>
      <c r="AD13" s="54"/>
      <c r="AE13" s="61">
        <v>0</v>
      </c>
      <c r="AF13" s="62"/>
      <c r="AG13" s="62"/>
      <c r="AH13" s="63"/>
      <c r="AI13" s="52">
        <v>0</v>
      </c>
      <c r="AJ13" s="53"/>
      <c r="AK13" s="53"/>
      <c r="AL13" s="53"/>
    </row>
    <row r="14" spans="1:38" ht="38" x14ac:dyDescent="0.5">
      <c r="A14" s="4" t="s">
        <v>19</v>
      </c>
      <c r="B14" s="5" t="s">
        <v>20</v>
      </c>
      <c r="C14" s="4">
        <v>5</v>
      </c>
      <c r="D14" s="4">
        <v>1</v>
      </c>
      <c r="E14" s="4">
        <v>2</v>
      </c>
      <c r="F14" s="4">
        <v>4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28"/>
      <c r="AB14" s="28"/>
      <c r="AC14" s="29"/>
      <c r="AD14" s="29"/>
      <c r="AE14" s="38"/>
      <c r="AF14" s="38"/>
      <c r="AG14" s="38"/>
      <c r="AH14" s="38"/>
      <c r="AI14" s="44"/>
      <c r="AJ14" s="44"/>
      <c r="AK14" s="44"/>
      <c r="AL14" s="44"/>
    </row>
    <row r="15" spans="1:38" x14ac:dyDescent="0.5">
      <c r="A15" s="47" t="s">
        <v>15</v>
      </c>
      <c r="B15" s="47"/>
      <c r="C15" s="7">
        <f>SUM(C14)</f>
        <v>5</v>
      </c>
      <c r="D15" s="7">
        <f t="shared" ref="D15:Z15" si="7">SUM(D14)</f>
        <v>1</v>
      </c>
      <c r="E15" s="7">
        <f t="shared" si="7"/>
        <v>2</v>
      </c>
      <c r="F15" s="7">
        <f t="shared" si="7"/>
        <v>4</v>
      </c>
      <c r="G15" s="7">
        <f t="shared" si="7"/>
        <v>0</v>
      </c>
      <c r="H15" s="7">
        <f t="shared" si="7"/>
        <v>0</v>
      </c>
      <c r="I15" s="7">
        <f t="shared" si="7"/>
        <v>0</v>
      </c>
      <c r="J15" s="7">
        <f t="shared" si="7"/>
        <v>0</v>
      </c>
      <c r="K15" s="7">
        <f t="shared" si="7"/>
        <v>0</v>
      </c>
      <c r="L15" s="7">
        <f t="shared" si="7"/>
        <v>0</v>
      </c>
      <c r="M15" s="7">
        <f t="shared" si="7"/>
        <v>0</v>
      </c>
      <c r="N15" s="7">
        <f t="shared" si="7"/>
        <v>0</v>
      </c>
      <c r="O15" s="7">
        <f t="shared" si="7"/>
        <v>0</v>
      </c>
      <c r="P15" s="7">
        <f t="shared" si="7"/>
        <v>0</v>
      </c>
      <c r="Q15" s="7">
        <f t="shared" si="7"/>
        <v>0</v>
      </c>
      <c r="R15" s="7">
        <f t="shared" si="7"/>
        <v>0</v>
      </c>
      <c r="S15" s="7">
        <f t="shared" si="7"/>
        <v>0</v>
      </c>
      <c r="T15" s="7">
        <f t="shared" si="7"/>
        <v>0</v>
      </c>
      <c r="U15" s="7">
        <f t="shared" si="7"/>
        <v>0</v>
      </c>
      <c r="V15" s="7">
        <f t="shared" si="7"/>
        <v>0</v>
      </c>
      <c r="W15" s="7">
        <f t="shared" si="7"/>
        <v>0</v>
      </c>
      <c r="X15" s="7">
        <f t="shared" si="7"/>
        <v>0</v>
      </c>
      <c r="Y15" s="7">
        <f t="shared" si="7"/>
        <v>0</v>
      </c>
      <c r="Z15" s="7">
        <f t="shared" si="7"/>
        <v>0</v>
      </c>
      <c r="AA15" s="27">
        <v>0</v>
      </c>
      <c r="AB15" s="27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</row>
    <row r="16" spans="1:38" ht="50.25" customHeight="1" x14ac:dyDescent="0.5">
      <c r="A16" s="52" t="s">
        <v>44</v>
      </c>
      <c r="B16" s="54"/>
      <c r="C16" s="52">
        <f>C15+D15</f>
        <v>6</v>
      </c>
      <c r="D16" s="53"/>
      <c r="E16" s="53"/>
      <c r="F16" s="54"/>
      <c r="G16" s="52">
        <f t="shared" ref="G16" si="8">G15+H15</f>
        <v>0</v>
      </c>
      <c r="H16" s="53"/>
      <c r="I16" s="53"/>
      <c r="J16" s="54"/>
      <c r="K16" s="52">
        <f t="shared" ref="K16" si="9">K15+L15</f>
        <v>0</v>
      </c>
      <c r="L16" s="53"/>
      <c r="M16" s="53"/>
      <c r="N16" s="54"/>
      <c r="O16" s="52">
        <f t="shared" ref="O16" si="10">O15+P15</f>
        <v>0</v>
      </c>
      <c r="P16" s="53"/>
      <c r="Q16" s="53"/>
      <c r="R16" s="54"/>
      <c r="S16" s="52">
        <f t="shared" ref="S16" si="11">S15+T15</f>
        <v>0</v>
      </c>
      <c r="T16" s="53"/>
      <c r="U16" s="53"/>
      <c r="V16" s="54"/>
      <c r="W16" s="52">
        <f t="shared" ref="W16" si="12">W15+X15</f>
        <v>0</v>
      </c>
      <c r="X16" s="53"/>
      <c r="Y16" s="53"/>
      <c r="Z16" s="54"/>
      <c r="AA16" s="52">
        <v>0</v>
      </c>
      <c r="AB16" s="53"/>
      <c r="AC16" s="53"/>
      <c r="AD16" s="54"/>
      <c r="AE16" s="61">
        <v>0</v>
      </c>
      <c r="AF16" s="62"/>
      <c r="AG16" s="62"/>
      <c r="AH16" s="63"/>
      <c r="AI16" s="52">
        <v>0</v>
      </c>
      <c r="AJ16" s="53"/>
      <c r="AK16" s="53"/>
      <c r="AL16" s="53"/>
    </row>
    <row r="17" spans="1:38" ht="47.25" customHeight="1" x14ac:dyDescent="0.5">
      <c r="A17" s="51" t="s">
        <v>21</v>
      </c>
      <c r="B17" s="5" t="s">
        <v>22</v>
      </c>
      <c r="C17" s="4">
        <v>25</v>
      </c>
      <c r="D17" s="4">
        <v>0</v>
      </c>
      <c r="E17" s="4">
        <v>2</v>
      </c>
      <c r="F17" s="4">
        <v>23</v>
      </c>
      <c r="G17" s="4">
        <v>19</v>
      </c>
      <c r="H17" s="4">
        <v>0</v>
      </c>
      <c r="I17" s="4">
        <v>0</v>
      </c>
      <c r="J17" s="4">
        <v>19</v>
      </c>
      <c r="K17" s="9">
        <v>0</v>
      </c>
      <c r="L17" s="9">
        <v>17</v>
      </c>
      <c r="M17" s="9">
        <v>0</v>
      </c>
      <c r="N17" s="9">
        <v>17</v>
      </c>
      <c r="O17" s="9">
        <v>19</v>
      </c>
      <c r="P17" s="9">
        <v>0</v>
      </c>
      <c r="Q17" s="9">
        <v>19</v>
      </c>
      <c r="R17" s="9">
        <v>0</v>
      </c>
      <c r="S17" s="4"/>
      <c r="T17" s="4"/>
      <c r="U17" s="4"/>
      <c r="V17" s="4"/>
      <c r="W17" s="4"/>
      <c r="X17" s="4"/>
      <c r="Y17" s="4"/>
      <c r="Z17" s="4"/>
      <c r="AA17" s="28"/>
      <c r="AB17" s="28"/>
      <c r="AC17" s="29"/>
      <c r="AD17" s="29"/>
      <c r="AE17" s="38">
        <v>0</v>
      </c>
      <c r="AF17" s="38">
        <v>7</v>
      </c>
      <c r="AG17" s="38">
        <v>0</v>
      </c>
      <c r="AH17" s="38">
        <v>7</v>
      </c>
      <c r="AI17" s="44">
        <v>0</v>
      </c>
      <c r="AJ17" s="44">
        <v>24</v>
      </c>
      <c r="AK17" s="44">
        <v>1</v>
      </c>
      <c r="AL17" s="44">
        <v>23</v>
      </c>
    </row>
    <row r="18" spans="1:38" ht="38" x14ac:dyDescent="0.5">
      <c r="A18" s="51"/>
      <c r="B18" s="5" t="s">
        <v>23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">
        <v>0</v>
      </c>
      <c r="P18" s="9">
        <v>70</v>
      </c>
      <c r="Q18" s="9">
        <v>0</v>
      </c>
      <c r="R18" s="9">
        <v>70</v>
      </c>
      <c r="S18" s="4">
        <v>74</v>
      </c>
      <c r="T18" s="4">
        <v>1</v>
      </c>
      <c r="U18" s="4">
        <v>75</v>
      </c>
      <c r="V18" s="4">
        <v>0</v>
      </c>
      <c r="W18" s="4"/>
      <c r="X18" s="4"/>
      <c r="Y18" s="4"/>
      <c r="Z18" s="4"/>
      <c r="AA18" s="28">
        <v>0</v>
      </c>
      <c r="AB18" s="28">
        <v>265</v>
      </c>
      <c r="AC18" s="29">
        <v>116</v>
      </c>
      <c r="AD18" s="29">
        <v>149</v>
      </c>
      <c r="AE18" s="38"/>
      <c r="AF18" s="38"/>
      <c r="AG18" s="38"/>
      <c r="AH18" s="38"/>
      <c r="AI18" s="44"/>
      <c r="AJ18" s="44"/>
      <c r="AK18" s="44"/>
      <c r="AL18" s="44"/>
    </row>
    <row r="19" spans="1:38" ht="38" x14ac:dyDescent="0.5">
      <c r="A19" s="51"/>
      <c r="B19" s="5" t="s">
        <v>24</v>
      </c>
      <c r="C19" s="4">
        <v>10</v>
      </c>
      <c r="D19" s="4">
        <v>0</v>
      </c>
      <c r="E19" s="4">
        <v>1</v>
      </c>
      <c r="F19" s="4">
        <v>9</v>
      </c>
      <c r="G19" s="4">
        <v>6</v>
      </c>
      <c r="H19" s="4">
        <v>2</v>
      </c>
      <c r="I19" s="4">
        <v>0</v>
      </c>
      <c r="J19" s="4">
        <v>8</v>
      </c>
      <c r="K19" s="9">
        <v>25</v>
      </c>
      <c r="L19" s="9">
        <v>0</v>
      </c>
      <c r="M19" s="9">
        <v>0</v>
      </c>
      <c r="N19" s="9">
        <v>25</v>
      </c>
      <c r="O19" s="9">
        <v>6</v>
      </c>
      <c r="P19" s="9">
        <v>12</v>
      </c>
      <c r="Q19" s="9">
        <v>0</v>
      </c>
      <c r="R19" s="9">
        <v>18</v>
      </c>
      <c r="S19" s="4">
        <v>21</v>
      </c>
      <c r="T19" s="4">
        <v>1</v>
      </c>
      <c r="U19" s="4">
        <v>22</v>
      </c>
      <c r="V19" s="4">
        <v>0</v>
      </c>
      <c r="W19" s="4">
        <v>0</v>
      </c>
      <c r="X19" s="4">
        <v>16</v>
      </c>
      <c r="Y19" s="4">
        <v>12</v>
      </c>
      <c r="Z19" s="4">
        <v>4</v>
      </c>
      <c r="AA19" s="28">
        <v>6</v>
      </c>
      <c r="AB19" s="28"/>
      <c r="AC19" s="29">
        <v>6</v>
      </c>
      <c r="AD19" s="29"/>
      <c r="AE19" s="38"/>
      <c r="AF19" s="38"/>
      <c r="AG19" s="38"/>
      <c r="AH19" s="38"/>
      <c r="AI19" s="44"/>
      <c r="AJ19" s="44"/>
      <c r="AK19" s="44"/>
      <c r="AL19" s="44"/>
    </row>
    <row r="20" spans="1:38" x14ac:dyDescent="0.5">
      <c r="A20" s="47" t="s">
        <v>15</v>
      </c>
      <c r="B20" s="47"/>
      <c r="C20" s="7">
        <f>SUM(C17:C19)</f>
        <v>35</v>
      </c>
      <c r="D20" s="7">
        <f t="shared" ref="D20:Z20" si="13">SUM(D17:D19)</f>
        <v>0</v>
      </c>
      <c r="E20" s="7">
        <f t="shared" si="13"/>
        <v>3</v>
      </c>
      <c r="F20" s="7">
        <f t="shared" si="13"/>
        <v>32</v>
      </c>
      <c r="G20" s="7">
        <f t="shared" si="13"/>
        <v>25</v>
      </c>
      <c r="H20" s="7">
        <f t="shared" si="13"/>
        <v>2</v>
      </c>
      <c r="I20" s="7">
        <f t="shared" si="13"/>
        <v>0</v>
      </c>
      <c r="J20" s="7">
        <f t="shared" si="13"/>
        <v>27</v>
      </c>
      <c r="K20" s="7">
        <f t="shared" si="13"/>
        <v>25</v>
      </c>
      <c r="L20" s="7">
        <f t="shared" si="13"/>
        <v>17</v>
      </c>
      <c r="M20" s="7">
        <f t="shared" si="13"/>
        <v>0</v>
      </c>
      <c r="N20" s="7">
        <f t="shared" si="13"/>
        <v>42</v>
      </c>
      <c r="O20" s="7">
        <f t="shared" si="13"/>
        <v>25</v>
      </c>
      <c r="P20" s="7">
        <f t="shared" si="13"/>
        <v>82</v>
      </c>
      <c r="Q20" s="7">
        <f t="shared" si="13"/>
        <v>19</v>
      </c>
      <c r="R20" s="7">
        <f t="shared" si="13"/>
        <v>88</v>
      </c>
      <c r="S20" s="7">
        <f t="shared" si="13"/>
        <v>95</v>
      </c>
      <c r="T20" s="7">
        <f t="shared" si="13"/>
        <v>2</v>
      </c>
      <c r="U20" s="7">
        <f t="shared" si="13"/>
        <v>97</v>
      </c>
      <c r="V20" s="7">
        <f t="shared" si="13"/>
        <v>0</v>
      </c>
      <c r="W20" s="7">
        <f t="shared" si="13"/>
        <v>0</v>
      </c>
      <c r="X20" s="7">
        <f t="shared" si="13"/>
        <v>16</v>
      </c>
      <c r="Y20" s="7">
        <f t="shared" si="13"/>
        <v>12</v>
      </c>
      <c r="Z20" s="7">
        <f t="shared" si="13"/>
        <v>4</v>
      </c>
      <c r="AA20" s="27">
        <f>SUM(AA17:AA19)</f>
        <v>6</v>
      </c>
      <c r="AB20" s="27">
        <f>SUM(AB17:AB19)</f>
        <v>265</v>
      </c>
      <c r="AC20" s="31">
        <f>SUM(AC17:AC19)</f>
        <v>122</v>
      </c>
      <c r="AD20" s="31">
        <f>SUM(AD17:AD19)</f>
        <v>149</v>
      </c>
      <c r="AE20" s="31">
        <v>0</v>
      </c>
      <c r="AF20" s="31">
        <v>7</v>
      </c>
      <c r="AG20" s="31">
        <v>0</v>
      </c>
      <c r="AH20" s="31">
        <v>7</v>
      </c>
      <c r="AI20" s="31">
        <f>SUM(AI17:AI19)</f>
        <v>0</v>
      </c>
      <c r="AJ20" s="31">
        <f>SUM(AJ17:AJ19)</f>
        <v>24</v>
      </c>
      <c r="AK20" s="31">
        <f>SUM(AK17:AK19)</f>
        <v>1</v>
      </c>
      <c r="AL20" s="31">
        <f>SUM(AL17:AL19)</f>
        <v>23</v>
      </c>
    </row>
    <row r="21" spans="1:38" ht="51" customHeight="1" x14ac:dyDescent="0.5">
      <c r="A21" s="47" t="s">
        <v>44</v>
      </c>
      <c r="B21" s="47"/>
      <c r="C21" s="47">
        <f>C20+D20</f>
        <v>35</v>
      </c>
      <c r="D21" s="47"/>
      <c r="E21" s="47"/>
      <c r="F21" s="47"/>
      <c r="G21" s="47">
        <f t="shared" ref="G21" si="14">G20+H20</f>
        <v>27</v>
      </c>
      <c r="H21" s="47"/>
      <c r="I21" s="47"/>
      <c r="J21" s="47"/>
      <c r="K21" s="47">
        <f t="shared" ref="K21" si="15">K20+L20</f>
        <v>42</v>
      </c>
      <c r="L21" s="47"/>
      <c r="M21" s="47"/>
      <c r="N21" s="47"/>
      <c r="O21" s="47">
        <f t="shared" ref="O21" si="16">O20+P20</f>
        <v>107</v>
      </c>
      <c r="P21" s="47"/>
      <c r="Q21" s="47"/>
      <c r="R21" s="47"/>
      <c r="S21" s="47" t="s">
        <v>48</v>
      </c>
      <c r="T21" s="47"/>
      <c r="U21" s="47"/>
      <c r="V21" s="47"/>
      <c r="W21" s="47">
        <f t="shared" ref="W21" si="17">W20+X20</f>
        <v>16</v>
      </c>
      <c r="X21" s="47"/>
      <c r="Y21" s="47"/>
      <c r="Z21" s="47"/>
      <c r="AA21" s="52">
        <v>159</v>
      </c>
      <c r="AB21" s="53"/>
      <c r="AC21" s="53"/>
      <c r="AD21" s="54"/>
      <c r="AE21" s="61">
        <v>7</v>
      </c>
      <c r="AF21" s="62"/>
      <c r="AG21" s="62"/>
      <c r="AH21" s="63"/>
      <c r="AI21" s="52">
        <v>24</v>
      </c>
      <c r="AJ21" s="53"/>
      <c r="AK21" s="53"/>
      <c r="AL21" s="53"/>
    </row>
    <row r="22" spans="1:38" ht="38" x14ac:dyDescent="0.5">
      <c r="A22" s="48" t="s">
        <v>25</v>
      </c>
      <c r="B22" s="5" t="s">
        <v>26</v>
      </c>
      <c r="C22" s="4">
        <v>17</v>
      </c>
      <c r="D22" s="4">
        <v>0</v>
      </c>
      <c r="E22" s="4">
        <v>1</v>
      </c>
      <c r="F22" s="4">
        <v>16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8">
        <v>0</v>
      </c>
      <c r="AB22" s="28">
        <v>7</v>
      </c>
      <c r="AC22" s="29">
        <v>0</v>
      </c>
      <c r="AD22" s="29">
        <v>7</v>
      </c>
      <c r="AE22" s="38">
        <v>6</v>
      </c>
      <c r="AF22" s="38">
        <v>5</v>
      </c>
      <c r="AG22" s="38">
        <v>0</v>
      </c>
      <c r="AH22" s="38">
        <v>11</v>
      </c>
      <c r="AI22" s="44">
        <v>9</v>
      </c>
      <c r="AJ22" s="44">
        <v>5</v>
      </c>
      <c r="AK22" s="44">
        <v>9</v>
      </c>
      <c r="AL22" s="44">
        <v>5</v>
      </c>
    </row>
    <row r="23" spans="1:38" ht="38" x14ac:dyDescent="0.5">
      <c r="A23" s="49"/>
      <c r="B23" s="5" t="s">
        <v>27</v>
      </c>
      <c r="C23" s="4">
        <v>3</v>
      </c>
      <c r="D23" s="4">
        <v>4</v>
      </c>
      <c r="E23" s="4">
        <v>2</v>
      </c>
      <c r="F23" s="4">
        <v>5</v>
      </c>
      <c r="G23" s="4">
        <v>2</v>
      </c>
      <c r="H23" s="4">
        <v>0</v>
      </c>
      <c r="I23" s="4">
        <v>0</v>
      </c>
      <c r="J23" s="4">
        <v>2</v>
      </c>
      <c r="K23" s="4"/>
      <c r="L23" s="4"/>
      <c r="M23" s="4"/>
      <c r="N23" s="4"/>
      <c r="O23" s="9">
        <v>0</v>
      </c>
      <c r="P23" s="9">
        <v>7</v>
      </c>
      <c r="Q23" s="9">
        <v>0</v>
      </c>
      <c r="R23" s="9">
        <v>7</v>
      </c>
      <c r="S23" s="4"/>
      <c r="T23" s="4"/>
      <c r="U23" s="4"/>
      <c r="V23" s="4"/>
      <c r="W23" s="4"/>
      <c r="X23" s="4"/>
      <c r="Y23" s="4"/>
      <c r="Z23" s="4"/>
      <c r="AA23" s="28"/>
      <c r="AB23" s="28"/>
      <c r="AC23" s="29"/>
      <c r="AD23" s="29"/>
      <c r="AE23" s="38"/>
      <c r="AF23" s="38"/>
      <c r="AG23" s="38"/>
      <c r="AH23" s="38"/>
      <c r="AI23" s="44"/>
      <c r="AJ23" s="44"/>
      <c r="AK23" s="44"/>
      <c r="AL23" s="44"/>
    </row>
    <row r="24" spans="1:38" ht="38" x14ac:dyDescent="0.5">
      <c r="A24" s="50"/>
      <c r="B24" s="5" t="s">
        <v>93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9"/>
      <c r="P24" s="9"/>
      <c r="Q24" s="9"/>
      <c r="R24" s="9"/>
      <c r="S24" s="28"/>
      <c r="T24" s="28"/>
      <c r="U24" s="28"/>
      <c r="V24" s="28"/>
      <c r="W24" s="28"/>
      <c r="X24" s="28"/>
      <c r="Y24" s="28"/>
      <c r="Z24" s="28"/>
      <c r="AA24" s="28"/>
      <c r="AB24" s="28">
        <v>20</v>
      </c>
      <c r="AC24" s="29">
        <v>20</v>
      </c>
      <c r="AD24" s="29"/>
      <c r="AE24" s="38"/>
      <c r="AF24" s="38"/>
      <c r="AG24" s="38"/>
      <c r="AH24" s="38"/>
      <c r="AI24" s="44"/>
      <c r="AJ24" s="44"/>
      <c r="AK24" s="44"/>
      <c r="AL24" s="44"/>
    </row>
    <row r="25" spans="1:38" x14ac:dyDescent="0.5">
      <c r="A25" s="47" t="s">
        <v>15</v>
      </c>
      <c r="B25" s="47"/>
      <c r="C25" s="7">
        <f>SUM(C22:C23)</f>
        <v>20</v>
      </c>
      <c r="D25" s="7">
        <f t="shared" ref="D25:Z25" si="18">SUM(D22:D23)</f>
        <v>4</v>
      </c>
      <c r="E25" s="7">
        <f t="shared" si="18"/>
        <v>3</v>
      </c>
      <c r="F25" s="7">
        <f t="shared" si="18"/>
        <v>21</v>
      </c>
      <c r="G25" s="7">
        <f t="shared" si="18"/>
        <v>2</v>
      </c>
      <c r="H25" s="7">
        <f t="shared" si="18"/>
        <v>0</v>
      </c>
      <c r="I25" s="7">
        <f t="shared" si="18"/>
        <v>0</v>
      </c>
      <c r="J25" s="7">
        <f t="shared" si="18"/>
        <v>2</v>
      </c>
      <c r="K25" s="7">
        <f t="shared" si="18"/>
        <v>0</v>
      </c>
      <c r="L25" s="7">
        <f t="shared" si="18"/>
        <v>0</v>
      </c>
      <c r="M25" s="7">
        <f t="shared" si="18"/>
        <v>0</v>
      </c>
      <c r="N25" s="7">
        <f t="shared" si="18"/>
        <v>0</v>
      </c>
      <c r="O25" s="7">
        <f t="shared" si="18"/>
        <v>0</v>
      </c>
      <c r="P25" s="7">
        <f t="shared" si="18"/>
        <v>7</v>
      </c>
      <c r="Q25" s="7">
        <f t="shared" si="18"/>
        <v>0</v>
      </c>
      <c r="R25" s="7">
        <f t="shared" si="18"/>
        <v>7</v>
      </c>
      <c r="S25" s="7">
        <f t="shared" si="18"/>
        <v>0</v>
      </c>
      <c r="T25" s="7">
        <f t="shared" si="18"/>
        <v>0</v>
      </c>
      <c r="U25" s="7">
        <f t="shared" si="18"/>
        <v>0</v>
      </c>
      <c r="V25" s="7">
        <f t="shared" si="18"/>
        <v>0</v>
      </c>
      <c r="W25" s="7">
        <f t="shared" si="18"/>
        <v>0</v>
      </c>
      <c r="X25" s="7">
        <f t="shared" si="18"/>
        <v>0</v>
      </c>
      <c r="Y25" s="7">
        <f t="shared" si="18"/>
        <v>0</v>
      </c>
      <c r="Z25" s="7">
        <f t="shared" si="18"/>
        <v>0</v>
      </c>
      <c r="AA25" s="27">
        <v>0</v>
      </c>
      <c r="AB25" s="27">
        <v>27</v>
      </c>
      <c r="AC25" s="31">
        <v>20</v>
      </c>
      <c r="AD25" s="31">
        <v>7</v>
      </c>
      <c r="AE25" s="31">
        <v>6</v>
      </c>
      <c r="AF25" s="31">
        <v>5</v>
      </c>
      <c r="AG25" s="31">
        <v>0</v>
      </c>
      <c r="AH25" s="31">
        <v>11</v>
      </c>
      <c r="AI25" s="31">
        <f>SUM(AI22:AI24)</f>
        <v>9</v>
      </c>
      <c r="AJ25" s="31">
        <f>SUM(AJ22:AJ24)</f>
        <v>5</v>
      </c>
      <c r="AK25" s="31">
        <f>SUM(AK22:AK24)</f>
        <v>9</v>
      </c>
      <c r="AL25" s="31">
        <f>SUM(AL22:AL24)</f>
        <v>5</v>
      </c>
    </row>
    <row r="26" spans="1:38" ht="50.25" customHeight="1" x14ac:dyDescent="0.5">
      <c r="A26" s="47" t="s">
        <v>44</v>
      </c>
      <c r="B26" s="47"/>
      <c r="C26" s="47">
        <f>C25+D25</f>
        <v>24</v>
      </c>
      <c r="D26" s="47"/>
      <c r="E26" s="47"/>
      <c r="F26" s="47"/>
      <c r="G26" s="47">
        <f t="shared" ref="G26" si="19">G25+H25</f>
        <v>2</v>
      </c>
      <c r="H26" s="47"/>
      <c r="I26" s="47"/>
      <c r="J26" s="47"/>
      <c r="K26" s="47">
        <f t="shared" ref="K26" si="20">K25+L25</f>
        <v>0</v>
      </c>
      <c r="L26" s="47"/>
      <c r="M26" s="47"/>
      <c r="N26" s="47"/>
      <c r="O26" s="47">
        <f t="shared" ref="O26" si="21">O25+P25</f>
        <v>7</v>
      </c>
      <c r="P26" s="47"/>
      <c r="Q26" s="47"/>
      <c r="R26" s="47"/>
      <c r="S26" s="47">
        <f t="shared" ref="S26" si="22">S25+T25</f>
        <v>0</v>
      </c>
      <c r="T26" s="47"/>
      <c r="U26" s="47"/>
      <c r="V26" s="47"/>
      <c r="W26" s="47">
        <f t="shared" ref="W26" si="23">W25+X25</f>
        <v>0</v>
      </c>
      <c r="X26" s="47"/>
      <c r="Y26" s="47"/>
      <c r="Z26" s="47"/>
      <c r="AA26" s="52">
        <v>27</v>
      </c>
      <c r="AB26" s="53"/>
      <c r="AC26" s="53"/>
      <c r="AD26" s="54"/>
      <c r="AE26" s="61">
        <v>11</v>
      </c>
      <c r="AF26" s="62"/>
      <c r="AG26" s="62"/>
      <c r="AH26" s="63"/>
      <c r="AI26" s="52">
        <v>14</v>
      </c>
      <c r="AJ26" s="53"/>
      <c r="AK26" s="53"/>
      <c r="AL26" s="53"/>
    </row>
    <row r="27" spans="1:38" ht="38" x14ac:dyDescent="0.5">
      <c r="A27" s="48" t="s">
        <v>28</v>
      </c>
      <c r="B27" s="5" t="s">
        <v>29</v>
      </c>
      <c r="C27" s="4">
        <v>4</v>
      </c>
      <c r="D27" s="4">
        <v>9</v>
      </c>
      <c r="E27" s="4">
        <v>1</v>
      </c>
      <c r="F27" s="4">
        <v>12</v>
      </c>
      <c r="G27" s="4">
        <v>2</v>
      </c>
      <c r="H27" s="4">
        <v>16</v>
      </c>
      <c r="I27" s="4">
        <v>1</v>
      </c>
      <c r="J27" s="4">
        <v>17</v>
      </c>
      <c r="K27" s="9">
        <v>16</v>
      </c>
      <c r="L27" s="9">
        <v>0</v>
      </c>
      <c r="M27" s="9">
        <v>2</v>
      </c>
      <c r="N27" s="9">
        <v>14</v>
      </c>
      <c r="O27" s="9">
        <v>19</v>
      </c>
      <c r="P27" s="9">
        <v>1</v>
      </c>
      <c r="Q27" s="9">
        <v>20</v>
      </c>
      <c r="R27" s="9">
        <v>0</v>
      </c>
      <c r="S27" s="9"/>
      <c r="T27" s="4"/>
      <c r="U27" s="4"/>
      <c r="V27" s="4"/>
      <c r="W27" s="4"/>
      <c r="X27" s="4"/>
      <c r="Y27" s="4"/>
      <c r="Z27" s="4"/>
      <c r="AA27" s="28">
        <v>0</v>
      </c>
      <c r="AB27" s="28">
        <v>15</v>
      </c>
      <c r="AC27" s="29">
        <v>15</v>
      </c>
      <c r="AD27" s="29">
        <v>0</v>
      </c>
      <c r="AE27" s="38">
        <v>0</v>
      </c>
      <c r="AF27" s="38">
        <v>19</v>
      </c>
      <c r="AG27" s="38">
        <v>0</v>
      </c>
      <c r="AH27" s="38">
        <v>19</v>
      </c>
      <c r="AI27" s="44">
        <v>15</v>
      </c>
      <c r="AJ27" s="44">
        <v>3</v>
      </c>
      <c r="AK27" s="44">
        <v>3</v>
      </c>
      <c r="AL27" s="44">
        <v>15</v>
      </c>
    </row>
    <row r="28" spans="1:38" ht="38" x14ac:dyDescent="0.5">
      <c r="A28" s="49"/>
      <c r="B28" s="5" t="s">
        <v>30</v>
      </c>
      <c r="C28" s="4"/>
      <c r="D28" s="4"/>
      <c r="E28" s="4"/>
      <c r="F28" s="4"/>
      <c r="G28" s="4">
        <v>0</v>
      </c>
      <c r="H28" s="4">
        <v>8</v>
      </c>
      <c r="I28" s="4">
        <v>0</v>
      </c>
      <c r="J28" s="4">
        <v>8</v>
      </c>
      <c r="K28" s="9">
        <v>53</v>
      </c>
      <c r="L28" s="9">
        <v>2</v>
      </c>
      <c r="M28" s="9">
        <v>1</v>
      </c>
      <c r="N28" s="9">
        <v>54</v>
      </c>
      <c r="O28" s="9"/>
      <c r="P28" s="9"/>
      <c r="Q28" s="9"/>
      <c r="R28" s="9"/>
      <c r="S28" s="9">
        <v>0</v>
      </c>
      <c r="T28" s="4">
        <v>11</v>
      </c>
      <c r="U28" s="4">
        <v>11</v>
      </c>
      <c r="V28" s="4">
        <v>0</v>
      </c>
      <c r="W28" s="4"/>
      <c r="X28" s="4"/>
      <c r="Y28" s="4"/>
      <c r="Z28" s="4"/>
      <c r="AA28" s="28"/>
      <c r="AB28" s="28"/>
      <c r="AC28" s="29"/>
      <c r="AD28" s="29"/>
      <c r="AE28" s="38"/>
      <c r="AF28" s="38"/>
      <c r="AG28" s="38"/>
      <c r="AH28" s="38"/>
      <c r="AI28" s="44"/>
      <c r="AJ28" s="44"/>
      <c r="AK28" s="44"/>
      <c r="AL28" s="44"/>
    </row>
    <row r="29" spans="1:38" ht="38" x14ac:dyDescent="0.5">
      <c r="A29" s="49"/>
      <c r="B29" s="5" t="s">
        <v>31</v>
      </c>
      <c r="C29" s="4">
        <v>8</v>
      </c>
      <c r="D29" s="4">
        <v>0</v>
      </c>
      <c r="E29" s="4">
        <v>0</v>
      </c>
      <c r="F29" s="4">
        <v>8</v>
      </c>
      <c r="G29" s="4">
        <v>14</v>
      </c>
      <c r="H29" s="4">
        <v>17</v>
      </c>
      <c r="I29" s="4">
        <v>0</v>
      </c>
      <c r="J29" s="4">
        <v>31</v>
      </c>
      <c r="K29" s="9">
        <v>16</v>
      </c>
      <c r="L29" s="9">
        <v>0</v>
      </c>
      <c r="M29" s="9">
        <v>0</v>
      </c>
      <c r="N29" s="9">
        <v>16</v>
      </c>
      <c r="O29" s="9">
        <v>8</v>
      </c>
      <c r="P29" s="9">
        <v>0</v>
      </c>
      <c r="Q29" s="9">
        <v>0</v>
      </c>
      <c r="R29" s="9">
        <v>8</v>
      </c>
      <c r="S29" s="9">
        <v>6</v>
      </c>
      <c r="T29" s="4">
        <v>1</v>
      </c>
      <c r="U29" s="4">
        <v>1</v>
      </c>
      <c r="V29" s="4">
        <v>6</v>
      </c>
      <c r="W29" s="4">
        <v>13</v>
      </c>
      <c r="X29" s="4">
        <v>0</v>
      </c>
      <c r="Y29" s="4">
        <v>0</v>
      </c>
      <c r="Z29" s="4">
        <v>13</v>
      </c>
      <c r="AA29" s="28">
        <v>14</v>
      </c>
      <c r="AB29" s="28">
        <v>0</v>
      </c>
      <c r="AC29" s="29">
        <v>0</v>
      </c>
      <c r="AD29" s="29">
        <v>14</v>
      </c>
      <c r="AE29" s="38">
        <v>10</v>
      </c>
      <c r="AF29" s="38">
        <v>12</v>
      </c>
      <c r="AG29" s="38">
        <v>0</v>
      </c>
      <c r="AH29" s="38">
        <v>22</v>
      </c>
      <c r="AI29" s="44">
        <v>27</v>
      </c>
      <c r="AJ29" s="44">
        <v>11</v>
      </c>
      <c r="AK29" s="44">
        <v>13</v>
      </c>
      <c r="AL29" s="44">
        <v>25</v>
      </c>
    </row>
    <row r="30" spans="1:38" ht="25.35" x14ac:dyDescent="0.5">
      <c r="A30" s="49"/>
      <c r="B30" s="5" t="s">
        <v>32</v>
      </c>
      <c r="C30" s="4">
        <v>15</v>
      </c>
      <c r="D30" s="4">
        <v>5</v>
      </c>
      <c r="E30" s="4">
        <v>1</v>
      </c>
      <c r="F30" s="4">
        <v>19</v>
      </c>
      <c r="G30" s="4">
        <v>26</v>
      </c>
      <c r="H30" s="4">
        <v>0</v>
      </c>
      <c r="I30" s="4">
        <v>1</v>
      </c>
      <c r="J30" s="4">
        <v>25</v>
      </c>
      <c r="K30" s="9">
        <v>29</v>
      </c>
      <c r="L30" s="9">
        <v>0</v>
      </c>
      <c r="M30" s="9">
        <v>0</v>
      </c>
      <c r="N30" s="9">
        <v>29</v>
      </c>
      <c r="O30" s="9">
        <v>24</v>
      </c>
      <c r="P30" s="9">
        <v>18</v>
      </c>
      <c r="Q30" s="9">
        <v>24</v>
      </c>
      <c r="R30" s="9">
        <v>18</v>
      </c>
      <c r="S30" s="9"/>
      <c r="T30" s="4"/>
      <c r="U30" s="4"/>
      <c r="V30" s="4"/>
      <c r="W30" s="4"/>
      <c r="X30" s="4"/>
      <c r="Y30" s="4"/>
      <c r="Z30" s="4"/>
      <c r="AA30" s="28"/>
      <c r="AB30" s="28"/>
      <c r="AC30" s="29"/>
      <c r="AD30" s="29"/>
      <c r="AE30" s="38">
        <v>0</v>
      </c>
      <c r="AF30" s="38">
        <v>5</v>
      </c>
      <c r="AG30" s="38">
        <v>0</v>
      </c>
      <c r="AH30" s="38">
        <v>5</v>
      </c>
      <c r="AI30" s="44">
        <v>5</v>
      </c>
      <c r="AJ30" s="44">
        <v>5</v>
      </c>
      <c r="AK30" s="44">
        <v>5</v>
      </c>
      <c r="AL30" s="44">
        <v>5</v>
      </c>
    </row>
    <row r="31" spans="1:38" ht="38" x14ac:dyDescent="0.5">
      <c r="A31" s="49"/>
      <c r="B31" s="5" t="s">
        <v>33</v>
      </c>
      <c r="C31" s="4">
        <v>8</v>
      </c>
      <c r="D31" s="4">
        <v>16</v>
      </c>
      <c r="E31" s="4">
        <v>5</v>
      </c>
      <c r="F31" s="4">
        <v>19</v>
      </c>
      <c r="G31" s="4">
        <v>24</v>
      </c>
      <c r="H31" s="4">
        <v>0</v>
      </c>
      <c r="I31" s="4">
        <v>0</v>
      </c>
      <c r="J31" s="4">
        <v>24</v>
      </c>
      <c r="K31" s="9">
        <v>13</v>
      </c>
      <c r="L31" s="9">
        <v>13</v>
      </c>
      <c r="M31" s="9">
        <v>0</v>
      </c>
      <c r="N31" s="9">
        <v>26</v>
      </c>
      <c r="O31" s="9">
        <v>31</v>
      </c>
      <c r="P31" s="9">
        <v>3</v>
      </c>
      <c r="Q31" s="9">
        <v>18</v>
      </c>
      <c r="R31" s="9">
        <v>16</v>
      </c>
      <c r="S31" s="9">
        <v>16</v>
      </c>
      <c r="T31" s="4">
        <v>23</v>
      </c>
      <c r="U31" s="4">
        <v>24</v>
      </c>
      <c r="V31" s="4">
        <v>15</v>
      </c>
      <c r="W31" s="4">
        <v>22</v>
      </c>
      <c r="X31" s="4">
        <v>23</v>
      </c>
      <c r="Y31" s="4">
        <v>9</v>
      </c>
      <c r="Z31" s="4">
        <v>36</v>
      </c>
      <c r="AA31" s="28">
        <v>31</v>
      </c>
      <c r="AB31" s="28">
        <v>8</v>
      </c>
      <c r="AC31" s="29">
        <v>5</v>
      </c>
      <c r="AD31" s="29">
        <v>34</v>
      </c>
      <c r="AE31" s="38">
        <v>34</v>
      </c>
      <c r="AF31" s="38">
        <v>9</v>
      </c>
      <c r="AG31" s="38">
        <v>9</v>
      </c>
      <c r="AH31" s="38">
        <v>34</v>
      </c>
      <c r="AI31" s="44">
        <v>34</v>
      </c>
      <c r="AJ31" s="44">
        <v>2</v>
      </c>
      <c r="AK31" s="44">
        <v>1</v>
      </c>
      <c r="AL31" s="44">
        <v>35</v>
      </c>
    </row>
    <row r="32" spans="1:38" ht="38" x14ac:dyDescent="0.5">
      <c r="A32" s="50"/>
      <c r="B32" s="5" t="s">
        <v>34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9">
        <v>0</v>
      </c>
      <c r="P32" s="9">
        <v>10</v>
      </c>
      <c r="Q32" s="9">
        <v>0</v>
      </c>
      <c r="R32" s="9">
        <v>10</v>
      </c>
      <c r="S32" s="9">
        <v>16</v>
      </c>
      <c r="T32" s="4">
        <v>1</v>
      </c>
      <c r="U32" s="4">
        <v>3</v>
      </c>
      <c r="V32" s="4">
        <v>14</v>
      </c>
      <c r="W32" s="4">
        <v>14</v>
      </c>
      <c r="X32" s="4">
        <v>0</v>
      </c>
      <c r="Y32" s="4">
        <v>1</v>
      </c>
      <c r="Z32" s="4">
        <v>13</v>
      </c>
      <c r="AA32" s="28">
        <v>5</v>
      </c>
      <c r="AB32" s="28">
        <v>12</v>
      </c>
      <c r="AC32" s="29">
        <v>0</v>
      </c>
      <c r="AD32" s="29">
        <v>17</v>
      </c>
      <c r="AE32" s="38">
        <v>32</v>
      </c>
      <c r="AF32" s="38">
        <v>9</v>
      </c>
      <c r="AG32" s="38">
        <v>15</v>
      </c>
      <c r="AH32" s="38">
        <v>26</v>
      </c>
      <c r="AI32" s="44">
        <v>10</v>
      </c>
      <c r="AJ32" s="44">
        <v>0</v>
      </c>
      <c r="AK32" s="44">
        <v>0</v>
      </c>
      <c r="AL32" s="44">
        <v>10</v>
      </c>
    </row>
    <row r="33" spans="1:38" x14ac:dyDescent="0.5">
      <c r="A33" s="47" t="s">
        <v>15</v>
      </c>
      <c r="B33" s="47"/>
      <c r="C33" s="7">
        <f>SUM(C27:C32)</f>
        <v>35</v>
      </c>
      <c r="D33" s="7">
        <f t="shared" ref="D33:Z33" si="24">SUM(D27:D32)</f>
        <v>30</v>
      </c>
      <c r="E33" s="7">
        <f t="shared" si="24"/>
        <v>7</v>
      </c>
      <c r="F33" s="7">
        <f t="shared" si="24"/>
        <v>58</v>
      </c>
      <c r="G33" s="7">
        <f t="shared" si="24"/>
        <v>66</v>
      </c>
      <c r="H33" s="7">
        <f t="shared" si="24"/>
        <v>41</v>
      </c>
      <c r="I33" s="7">
        <f t="shared" si="24"/>
        <v>2</v>
      </c>
      <c r="J33" s="7">
        <f t="shared" si="24"/>
        <v>105</v>
      </c>
      <c r="K33" s="7">
        <f t="shared" si="24"/>
        <v>127</v>
      </c>
      <c r="L33" s="7">
        <f t="shared" si="24"/>
        <v>15</v>
      </c>
      <c r="M33" s="7">
        <f t="shared" si="24"/>
        <v>3</v>
      </c>
      <c r="N33" s="7">
        <f t="shared" si="24"/>
        <v>139</v>
      </c>
      <c r="O33" s="7">
        <f t="shared" si="24"/>
        <v>82</v>
      </c>
      <c r="P33" s="7">
        <f t="shared" si="24"/>
        <v>32</v>
      </c>
      <c r="Q33" s="7">
        <f t="shared" si="24"/>
        <v>62</v>
      </c>
      <c r="R33" s="7">
        <f t="shared" si="24"/>
        <v>52</v>
      </c>
      <c r="S33" s="7">
        <f t="shared" si="24"/>
        <v>38</v>
      </c>
      <c r="T33" s="7">
        <f t="shared" si="24"/>
        <v>36</v>
      </c>
      <c r="U33" s="7">
        <f t="shared" si="24"/>
        <v>39</v>
      </c>
      <c r="V33" s="7">
        <f t="shared" si="24"/>
        <v>35</v>
      </c>
      <c r="W33" s="7">
        <f t="shared" si="24"/>
        <v>49</v>
      </c>
      <c r="X33" s="7">
        <f t="shared" si="24"/>
        <v>23</v>
      </c>
      <c r="Y33" s="7">
        <f t="shared" si="24"/>
        <v>10</v>
      </c>
      <c r="Z33" s="7">
        <f t="shared" si="24"/>
        <v>62</v>
      </c>
      <c r="AA33" s="27">
        <f t="shared" ref="AA33:AH33" si="25">SUM(AA27:AA32)</f>
        <v>50</v>
      </c>
      <c r="AB33" s="27">
        <f t="shared" si="25"/>
        <v>35</v>
      </c>
      <c r="AC33" s="31">
        <f t="shared" si="25"/>
        <v>20</v>
      </c>
      <c r="AD33" s="31">
        <f t="shared" si="25"/>
        <v>65</v>
      </c>
      <c r="AE33" s="31">
        <f t="shared" si="25"/>
        <v>76</v>
      </c>
      <c r="AF33" s="31">
        <f t="shared" si="25"/>
        <v>54</v>
      </c>
      <c r="AG33" s="31">
        <f t="shared" si="25"/>
        <v>24</v>
      </c>
      <c r="AH33" s="31">
        <f t="shared" si="25"/>
        <v>106</v>
      </c>
      <c r="AI33" s="31">
        <f>SUM(AI27:AI32)</f>
        <v>91</v>
      </c>
      <c r="AJ33" s="31">
        <f>SUM(AJ27:AJ32)</f>
        <v>21</v>
      </c>
      <c r="AK33" s="31">
        <f>SUM(AK27:AK32)</f>
        <v>22</v>
      </c>
      <c r="AL33" s="31">
        <f>SUM(AL27:AL32)</f>
        <v>90</v>
      </c>
    </row>
    <row r="34" spans="1:38" ht="53.25" customHeight="1" x14ac:dyDescent="0.5">
      <c r="A34" s="47" t="s">
        <v>44</v>
      </c>
      <c r="B34" s="47"/>
      <c r="C34" s="47" t="s">
        <v>50</v>
      </c>
      <c r="D34" s="47"/>
      <c r="E34" s="47"/>
      <c r="F34" s="47"/>
      <c r="G34" s="47">
        <f t="shared" ref="G34" si="26">G33+H33</f>
        <v>107</v>
      </c>
      <c r="H34" s="47"/>
      <c r="I34" s="47"/>
      <c r="J34" s="47"/>
      <c r="K34" s="47">
        <f t="shared" ref="K34" si="27">K33+L33</f>
        <v>142</v>
      </c>
      <c r="L34" s="47"/>
      <c r="M34" s="47"/>
      <c r="N34" s="47"/>
      <c r="O34" s="47" t="s">
        <v>45</v>
      </c>
      <c r="P34" s="47"/>
      <c r="Q34" s="47"/>
      <c r="R34" s="47"/>
      <c r="S34" s="47" t="s">
        <v>47</v>
      </c>
      <c r="T34" s="47"/>
      <c r="U34" s="47"/>
      <c r="V34" s="47"/>
      <c r="W34" s="47">
        <f t="shared" ref="W34" si="28">W33+X33</f>
        <v>72</v>
      </c>
      <c r="X34" s="47"/>
      <c r="Y34" s="47"/>
      <c r="Z34" s="47"/>
      <c r="AA34" s="52">
        <v>84</v>
      </c>
      <c r="AB34" s="53"/>
      <c r="AC34" s="53"/>
      <c r="AD34" s="54"/>
      <c r="AE34" s="52" t="s">
        <v>97</v>
      </c>
      <c r="AF34" s="53"/>
      <c r="AG34" s="53"/>
      <c r="AH34" s="54"/>
      <c r="AI34" s="52">
        <v>111</v>
      </c>
      <c r="AJ34" s="53"/>
      <c r="AK34" s="53"/>
      <c r="AL34" s="53"/>
    </row>
    <row r="35" spans="1:38" ht="38" x14ac:dyDescent="0.5">
      <c r="A35" s="4" t="s">
        <v>35</v>
      </c>
      <c r="B35" s="5" t="s">
        <v>36</v>
      </c>
      <c r="C35" s="4"/>
      <c r="D35" s="4"/>
      <c r="E35" s="4"/>
      <c r="F35" s="4"/>
      <c r="G35" s="4"/>
      <c r="H35" s="4"/>
      <c r="I35" s="4"/>
      <c r="J35" s="4"/>
      <c r="K35" s="9">
        <v>0</v>
      </c>
      <c r="L35" s="9">
        <v>82</v>
      </c>
      <c r="M35" s="9">
        <v>1</v>
      </c>
      <c r="N35" s="9">
        <v>81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28"/>
      <c r="AB35" s="28"/>
      <c r="AC35" s="29"/>
      <c r="AD35" s="29"/>
      <c r="AE35" s="38"/>
      <c r="AF35" s="38"/>
      <c r="AG35" s="38"/>
      <c r="AH35" s="38"/>
      <c r="AI35" s="44"/>
      <c r="AJ35" s="44"/>
      <c r="AK35" s="44"/>
      <c r="AL35" s="44"/>
    </row>
    <row r="36" spans="1:38" x14ac:dyDescent="0.5">
      <c r="A36" s="47" t="s">
        <v>15</v>
      </c>
      <c r="B36" s="47"/>
      <c r="C36" s="7">
        <f>SUM(C35)</f>
        <v>0</v>
      </c>
      <c r="D36" s="7">
        <f t="shared" ref="D36:Z36" si="29">SUM(D35)</f>
        <v>0</v>
      </c>
      <c r="E36" s="7">
        <f t="shared" si="29"/>
        <v>0</v>
      </c>
      <c r="F36" s="7">
        <f t="shared" si="29"/>
        <v>0</v>
      </c>
      <c r="G36" s="7">
        <f t="shared" si="29"/>
        <v>0</v>
      </c>
      <c r="H36" s="7">
        <f t="shared" si="29"/>
        <v>0</v>
      </c>
      <c r="I36" s="7">
        <f t="shared" si="29"/>
        <v>0</v>
      </c>
      <c r="J36" s="7">
        <f t="shared" si="29"/>
        <v>0</v>
      </c>
      <c r="K36" s="7">
        <f t="shared" si="29"/>
        <v>0</v>
      </c>
      <c r="L36" s="7">
        <f t="shared" si="29"/>
        <v>82</v>
      </c>
      <c r="M36" s="7">
        <f t="shared" si="29"/>
        <v>1</v>
      </c>
      <c r="N36" s="7">
        <f t="shared" si="29"/>
        <v>81</v>
      </c>
      <c r="O36" s="7">
        <f t="shared" si="29"/>
        <v>0</v>
      </c>
      <c r="P36" s="7">
        <f t="shared" si="29"/>
        <v>0</v>
      </c>
      <c r="Q36" s="7">
        <f t="shared" si="29"/>
        <v>0</v>
      </c>
      <c r="R36" s="7">
        <f t="shared" si="29"/>
        <v>0</v>
      </c>
      <c r="S36" s="7">
        <f t="shared" si="29"/>
        <v>0</v>
      </c>
      <c r="T36" s="7">
        <f t="shared" si="29"/>
        <v>0</v>
      </c>
      <c r="U36" s="7">
        <f t="shared" si="29"/>
        <v>0</v>
      </c>
      <c r="V36" s="7">
        <f t="shared" si="29"/>
        <v>0</v>
      </c>
      <c r="W36" s="7">
        <f t="shared" si="29"/>
        <v>0</v>
      </c>
      <c r="X36" s="7">
        <f t="shared" si="29"/>
        <v>0</v>
      </c>
      <c r="Y36" s="7">
        <f t="shared" si="29"/>
        <v>0</v>
      </c>
      <c r="Z36" s="7">
        <f t="shared" si="29"/>
        <v>0</v>
      </c>
      <c r="AA36" s="27">
        <v>0</v>
      </c>
      <c r="AB36" s="27">
        <v>0</v>
      </c>
      <c r="AC36" s="31">
        <v>0</v>
      </c>
      <c r="AD36" s="31">
        <v>0</v>
      </c>
      <c r="AE36" s="31">
        <v>0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</row>
    <row r="37" spans="1:38" ht="53.25" customHeight="1" x14ac:dyDescent="0.5">
      <c r="A37" s="47" t="s">
        <v>44</v>
      </c>
      <c r="B37" s="47"/>
      <c r="C37" s="47">
        <f>C36+D36</f>
        <v>0</v>
      </c>
      <c r="D37" s="47"/>
      <c r="E37" s="47"/>
      <c r="F37" s="47"/>
      <c r="G37" s="47">
        <f t="shared" ref="G37" si="30">G36+H36</f>
        <v>0</v>
      </c>
      <c r="H37" s="47"/>
      <c r="I37" s="47"/>
      <c r="J37" s="47"/>
      <c r="K37" s="47">
        <f t="shared" ref="K37" si="31">K36+L36</f>
        <v>82</v>
      </c>
      <c r="L37" s="47"/>
      <c r="M37" s="47"/>
      <c r="N37" s="47"/>
      <c r="O37" s="47">
        <f t="shared" ref="O37" si="32">O36+P36</f>
        <v>0</v>
      </c>
      <c r="P37" s="47"/>
      <c r="Q37" s="47"/>
      <c r="R37" s="47"/>
      <c r="S37" s="47">
        <f t="shared" ref="S37" si="33">S36+T36</f>
        <v>0</v>
      </c>
      <c r="T37" s="47"/>
      <c r="U37" s="47"/>
      <c r="V37" s="47"/>
      <c r="W37" s="47">
        <f t="shared" ref="W37" si="34">W36+X36</f>
        <v>0</v>
      </c>
      <c r="X37" s="47"/>
      <c r="Y37" s="47"/>
      <c r="Z37" s="47"/>
      <c r="AA37" s="52">
        <v>0</v>
      </c>
      <c r="AB37" s="53"/>
      <c r="AC37" s="53"/>
      <c r="AD37" s="54"/>
      <c r="AE37" s="61">
        <v>0</v>
      </c>
      <c r="AF37" s="62"/>
      <c r="AG37" s="62"/>
      <c r="AH37" s="63"/>
      <c r="AI37" s="52">
        <v>0</v>
      </c>
      <c r="AJ37" s="53"/>
      <c r="AK37" s="53"/>
      <c r="AL37" s="53"/>
    </row>
    <row r="38" spans="1:38" ht="38" x14ac:dyDescent="0.5">
      <c r="A38" s="48" t="s">
        <v>37</v>
      </c>
      <c r="B38" s="5" t="s">
        <v>38</v>
      </c>
      <c r="C38" s="4">
        <v>10</v>
      </c>
      <c r="D38" s="4">
        <v>0</v>
      </c>
      <c r="E38" s="4">
        <v>0</v>
      </c>
      <c r="F38" s="4">
        <v>10</v>
      </c>
      <c r="G38" s="4">
        <v>10</v>
      </c>
      <c r="H38" s="4">
        <v>0</v>
      </c>
      <c r="I38" s="4">
        <v>0</v>
      </c>
      <c r="J38" s="4">
        <v>10</v>
      </c>
      <c r="K38" s="9">
        <v>14</v>
      </c>
      <c r="L38" s="9">
        <v>0</v>
      </c>
      <c r="M38" s="9">
        <v>0</v>
      </c>
      <c r="N38" s="9">
        <v>14</v>
      </c>
      <c r="O38" s="4">
        <v>13</v>
      </c>
      <c r="P38" s="4">
        <v>0</v>
      </c>
      <c r="Q38" s="4">
        <v>0</v>
      </c>
      <c r="R38" s="4">
        <v>13</v>
      </c>
      <c r="S38" s="4">
        <v>12</v>
      </c>
      <c r="T38" s="4">
        <v>0</v>
      </c>
      <c r="U38" s="4">
        <v>0</v>
      </c>
      <c r="V38" s="4">
        <v>12</v>
      </c>
      <c r="W38" s="4">
        <v>13</v>
      </c>
      <c r="X38" s="4"/>
      <c r="Y38" s="4">
        <v>1</v>
      </c>
      <c r="Z38" s="4">
        <v>12</v>
      </c>
      <c r="AA38" s="28">
        <v>15</v>
      </c>
      <c r="AB38" s="28">
        <v>0</v>
      </c>
      <c r="AC38" s="29">
        <v>2</v>
      </c>
      <c r="AD38" s="29">
        <v>13</v>
      </c>
      <c r="AE38" s="38">
        <v>14</v>
      </c>
      <c r="AF38" s="38">
        <v>0</v>
      </c>
      <c r="AG38" s="38">
        <v>0</v>
      </c>
      <c r="AH38" s="38">
        <v>14</v>
      </c>
      <c r="AI38" s="44">
        <v>19</v>
      </c>
      <c r="AJ38" s="44">
        <v>0</v>
      </c>
      <c r="AK38" s="44">
        <v>1</v>
      </c>
      <c r="AL38" s="44">
        <v>18</v>
      </c>
    </row>
    <row r="39" spans="1:38" ht="38" x14ac:dyDescent="0.5">
      <c r="A39" s="49"/>
      <c r="B39" s="5" t="s">
        <v>39</v>
      </c>
      <c r="C39" s="4"/>
      <c r="D39" s="4"/>
      <c r="E39" s="4"/>
      <c r="F39" s="4"/>
      <c r="G39" s="4">
        <v>0</v>
      </c>
      <c r="H39" s="4">
        <v>26</v>
      </c>
      <c r="I39" s="4">
        <v>0</v>
      </c>
      <c r="J39" s="4">
        <v>26</v>
      </c>
      <c r="K39" s="4"/>
      <c r="L39" s="4"/>
      <c r="M39" s="4"/>
      <c r="N39" s="4"/>
      <c r="O39" s="4">
        <v>0</v>
      </c>
      <c r="P39" s="4">
        <v>18</v>
      </c>
      <c r="Q39" s="4">
        <v>0</v>
      </c>
      <c r="R39" s="4">
        <v>18</v>
      </c>
      <c r="S39" s="4"/>
      <c r="T39" s="4"/>
      <c r="U39" s="4"/>
      <c r="V39" s="4"/>
      <c r="W39" s="4"/>
      <c r="X39" s="4"/>
      <c r="Y39" s="4"/>
      <c r="Z39" s="4"/>
      <c r="AA39" s="28"/>
      <c r="AB39" s="28"/>
      <c r="AC39" s="29"/>
      <c r="AD39" s="29"/>
      <c r="AE39" s="38"/>
      <c r="AF39" s="38"/>
      <c r="AG39" s="38"/>
      <c r="AH39" s="38"/>
      <c r="AI39" s="44"/>
      <c r="AJ39" s="44"/>
      <c r="AK39" s="44"/>
      <c r="AL39" s="44"/>
    </row>
    <row r="40" spans="1:38" ht="40.5" customHeight="1" x14ac:dyDescent="0.5">
      <c r="A40" s="49"/>
      <c r="B40" s="5" t="s">
        <v>100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8"/>
      <c r="AD40" s="38"/>
      <c r="AE40" s="38">
        <v>0</v>
      </c>
      <c r="AF40" s="38">
        <v>19</v>
      </c>
      <c r="AG40" s="38">
        <v>19</v>
      </c>
      <c r="AH40" s="38">
        <v>0</v>
      </c>
      <c r="AI40" s="44"/>
      <c r="AJ40" s="44"/>
      <c r="AK40" s="44"/>
      <c r="AL40" s="44"/>
    </row>
    <row r="41" spans="1:38" ht="38" x14ac:dyDescent="0.5">
      <c r="A41" s="50"/>
      <c r="B41" s="5" t="s">
        <v>40</v>
      </c>
      <c r="C41" s="4"/>
      <c r="D41" s="4"/>
      <c r="E41" s="4"/>
      <c r="F41" s="4"/>
      <c r="G41" s="4">
        <v>0</v>
      </c>
      <c r="H41" s="4">
        <v>22</v>
      </c>
      <c r="I41" s="4">
        <v>2</v>
      </c>
      <c r="J41" s="4">
        <v>20</v>
      </c>
      <c r="K41" s="4"/>
      <c r="L41" s="4"/>
      <c r="M41" s="4"/>
      <c r="N41" s="4"/>
      <c r="O41" s="4">
        <v>0</v>
      </c>
      <c r="P41" s="4">
        <v>32</v>
      </c>
      <c r="Q41" s="4">
        <v>0</v>
      </c>
      <c r="R41" s="4">
        <v>32</v>
      </c>
      <c r="S41" s="4">
        <v>39</v>
      </c>
      <c r="T41" s="4">
        <v>0</v>
      </c>
      <c r="U41" s="4">
        <v>0</v>
      </c>
      <c r="V41" s="4">
        <v>39</v>
      </c>
      <c r="W41" s="4"/>
      <c r="X41" s="4"/>
      <c r="Y41" s="4"/>
      <c r="Z41" s="4"/>
      <c r="AA41" s="28"/>
      <c r="AB41" s="28"/>
      <c r="AC41" s="29"/>
      <c r="AD41" s="29"/>
      <c r="AE41" s="38"/>
      <c r="AF41" s="38"/>
      <c r="AG41" s="38"/>
      <c r="AH41" s="38"/>
      <c r="AI41" s="44"/>
      <c r="AJ41" s="44"/>
      <c r="AK41" s="44"/>
      <c r="AL41" s="44"/>
    </row>
    <row r="42" spans="1:38" x14ac:dyDescent="0.5">
      <c r="A42" s="47" t="s">
        <v>15</v>
      </c>
      <c r="B42" s="47"/>
      <c r="C42" s="7">
        <f>SUM(C38:C41)</f>
        <v>10</v>
      </c>
      <c r="D42" s="7">
        <f t="shared" ref="D42:Z42" si="35">SUM(D38:D41)</f>
        <v>0</v>
      </c>
      <c r="E42" s="7">
        <f t="shared" si="35"/>
        <v>0</v>
      </c>
      <c r="F42" s="7">
        <f t="shared" si="35"/>
        <v>10</v>
      </c>
      <c r="G42" s="7">
        <f t="shared" si="35"/>
        <v>10</v>
      </c>
      <c r="H42" s="7">
        <f t="shared" si="35"/>
        <v>48</v>
      </c>
      <c r="I42" s="7">
        <f t="shared" si="35"/>
        <v>2</v>
      </c>
      <c r="J42" s="7">
        <f t="shared" si="35"/>
        <v>56</v>
      </c>
      <c r="K42" s="7">
        <f t="shared" si="35"/>
        <v>14</v>
      </c>
      <c r="L42" s="7">
        <f t="shared" si="35"/>
        <v>0</v>
      </c>
      <c r="M42" s="7">
        <f t="shared" si="35"/>
        <v>0</v>
      </c>
      <c r="N42" s="7">
        <f t="shared" si="35"/>
        <v>14</v>
      </c>
      <c r="O42" s="7">
        <f t="shared" si="35"/>
        <v>13</v>
      </c>
      <c r="P42" s="7">
        <f t="shared" si="35"/>
        <v>50</v>
      </c>
      <c r="Q42" s="7">
        <f t="shared" si="35"/>
        <v>0</v>
      </c>
      <c r="R42" s="7">
        <f t="shared" si="35"/>
        <v>63</v>
      </c>
      <c r="S42" s="7">
        <f t="shared" si="35"/>
        <v>51</v>
      </c>
      <c r="T42" s="7">
        <f t="shared" si="35"/>
        <v>0</v>
      </c>
      <c r="U42" s="7">
        <f t="shared" si="35"/>
        <v>0</v>
      </c>
      <c r="V42" s="7">
        <f t="shared" si="35"/>
        <v>51</v>
      </c>
      <c r="W42" s="7">
        <f t="shared" si="35"/>
        <v>13</v>
      </c>
      <c r="X42" s="7">
        <f t="shared" si="35"/>
        <v>0</v>
      </c>
      <c r="Y42" s="7">
        <f t="shared" si="35"/>
        <v>1</v>
      </c>
      <c r="Z42" s="7">
        <f t="shared" si="35"/>
        <v>12</v>
      </c>
      <c r="AA42" s="27">
        <v>15</v>
      </c>
      <c r="AB42" s="27">
        <v>0</v>
      </c>
      <c r="AC42" s="31">
        <v>2</v>
      </c>
      <c r="AD42" s="31">
        <v>13</v>
      </c>
      <c r="AE42" s="31">
        <v>14</v>
      </c>
      <c r="AF42" s="31">
        <v>19</v>
      </c>
      <c r="AG42" s="31">
        <v>19</v>
      </c>
      <c r="AH42" s="31">
        <v>14</v>
      </c>
      <c r="AI42" s="31">
        <f>SUM(AI38:AI41)</f>
        <v>19</v>
      </c>
      <c r="AJ42" s="31">
        <f>SUM(AJ38:AJ41)</f>
        <v>0</v>
      </c>
      <c r="AK42" s="31">
        <f>SUM(AK38:AK41)</f>
        <v>1</v>
      </c>
      <c r="AL42" s="31">
        <f>SUM(AL38:AL41)</f>
        <v>18</v>
      </c>
    </row>
    <row r="43" spans="1:38" ht="47.25" customHeight="1" x14ac:dyDescent="0.5">
      <c r="A43" s="47" t="s">
        <v>44</v>
      </c>
      <c r="B43" s="47"/>
      <c r="C43" s="47">
        <f>C42+D42</f>
        <v>10</v>
      </c>
      <c r="D43" s="47"/>
      <c r="E43" s="47"/>
      <c r="F43" s="47"/>
      <c r="G43" s="47">
        <f t="shared" ref="G43" si="36">G42+H42</f>
        <v>58</v>
      </c>
      <c r="H43" s="47"/>
      <c r="I43" s="47"/>
      <c r="J43" s="47"/>
      <c r="K43" s="47">
        <f t="shared" ref="K43" si="37">K42+L42</f>
        <v>14</v>
      </c>
      <c r="L43" s="47"/>
      <c r="M43" s="47"/>
      <c r="N43" s="47"/>
      <c r="O43" s="47">
        <f t="shared" ref="O43" si="38">O42+P42</f>
        <v>63</v>
      </c>
      <c r="P43" s="47"/>
      <c r="Q43" s="47"/>
      <c r="R43" s="47"/>
      <c r="S43" s="47">
        <f t="shared" ref="S43" si="39">S42+T42</f>
        <v>51</v>
      </c>
      <c r="T43" s="47"/>
      <c r="U43" s="47"/>
      <c r="V43" s="47"/>
      <c r="W43" s="47">
        <f t="shared" ref="W43" si="40">W42+X42</f>
        <v>13</v>
      </c>
      <c r="X43" s="47"/>
      <c r="Y43" s="47"/>
      <c r="Z43" s="47"/>
      <c r="AA43" s="52">
        <v>15</v>
      </c>
      <c r="AB43" s="53"/>
      <c r="AC43" s="53"/>
      <c r="AD43" s="54"/>
      <c r="AE43" s="61">
        <v>33</v>
      </c>
      <c r="AF43" s="62"/>
      <c r="AG43" s="62"/>
      <c r="AH43" s="63"/>
      <c r="AI43" s="52">
        <v>19</v>
      </c>
      <c r="AJ43" s="53"/>
      <c r="AK43" s="53"/>
      <c r="AL43" s="53"/>
    </row>
    <row r="44" spans="1:38" ht="38" x14ac:dyDescent="0.5">
      <c r="A44" s="4" t="s">
        <v>41</v>
      </c>
      <c r="B44" s="5" t="s">
        <v>42</v>
      </c>
      <c r="C44" s="4">
        <v>2</v>
      </c>
      <c r="D44" s="4">
        <v>0</v>
      </c>
      <c r="E44" s="4">
        <v>0</v>
      </c>
      <c r="F44" s="4">
        <v>2</v>
      </c>
      <c r="G44" s="4">
        <v>1</v>
      </c>
      <c r="H44" s="4">
        <v>0</v>
      </c>
      <c r="I44" s="4">
        <v>0</v>
      </c>
      <c r="J44" s="4">
        <v>1</v>
      </c>
      <c r="K44" s="9">
        <v>4</v>
      </c>
      <c r="L44" s="9">
        <v>0</v>
      </c>
      <c r="M44" s="9">
        <v>0</v>
      </c>
      <c r="N44" s="9">
        <v>4</v>
      </c>
      <c r="O44" s="4"/>
      <c r="P44" s="4"/>
      <c r="Q44" s="4"/>
      <c r="R44" s="4"/>
      <c r="S44" s="4"/>
      <c r="T44" s="4"/>
      <c r="U44" s="4"/>
      <c r="V44" s="4"/>
      <c r="W44" s="4">
        <v>0</v>
      </c>
      <c r="X44" s="4">
        <v>3</v>
      </c>
      <c r="Y44" s="4">
        <v>0</v>
      </c>
      <c r="Z44" s="4">
        <v>3</v>
      </c>
      <c r="AA44" s="28"/>
      <c r="AB44" s="28"/>
      <c r="AC44" s="29"/>
      <c r="AD44" s="29"/>
      <c r="AE44" s="38"/>
      <c r="AF44" s="38"/>
      <c r="AG44" s="38"/>
      <c r="AH44" s="38"/>
      <c r="AI44" s="44"/>
      <c r="AJ44" s="44"/>
      <c r="AK44" s="44"/>
      <c r="AL44" s="44"/>
    </row>
    <row r="45" spans="1:38" x14ac:dyDescent="0.5">
      <c r="A45" s="47" t="s">
        <v>15</v>
      </c>
      <c r="B45" s="47"/>
      <c r="C45" s="7">
        <f>SUM(C44)</f>
        <v>2</v>
      </c>
      <c r="D45" s="7">
        <f t="shared" ref="D45:Z45" si="41">SUM(D44)</f>
        <v>0</v>
      </c>
      <c r="E45" s="7">
        <f t="shared" si="41"/>
        <v>0</v>
      </c>
      <c r="F45" s="7">
        <f t="shared" si="41"/>
        <v>2</v>
      </c>
      <c r="G45" s="7">
        <f t="shared" si="41"/>
        <v>1</v>
      </c>
      <c r="H45" s="7">
        <f t="shared" si="41"/>
        <v>0</v>
      </c>
      <c r="I45" s="7">
        <f t="shared" si="41"/>
        <v>0</v>
      </c>
      <c r="J45" s="7">
        <f t="shared" si="41"/>
        <v>1</v>
      </c>
      <c r="K45" s="7">
        <f t="shared" si="41"/>
        <v>4</v>
      </c>
      <c r="L45" s="7">
        <f t="shared" si="41"/>
        <v>0</v>
      </c>
      <c r="M45" s="7">
        <f t="shared" si="41"/>
        <v>0</v>
      </c>
      <c r="N45" s="7">
        <f t="shared" si="41"/>
        <v>4</v>
      </c>
      <c r="O45" s="7">
        <f t="shared" si="41"/>
        <v>0</v>
      </c>
      <c r="P45" s="7">
        <f t="shared" si="41"/>
        <v>0</v>
      </c>
      <c r="Q45" s="7">
        <f t="shared" si="41"/>
        <v>0</v>
      </c>
      <c r="R45" s="7">
        <f t="shared" si="41"/>
        <v>0</v>
      </c>
      <c r="S45" s="7">
        <f t="shared" si="41"/>
        <v>0</v>
      </c>
      <c r="T45" s="7">
        <f t="shared" si="41"/>
        <v>0</v>
      </c>
      <c r="U45" s="7">
        <f t="shared" si="41"/>
        <v>0</v>
      </c>
      <c r="V45" s="7">
        <f t="shared" si="41"/>
        <v>0</v>
      </c>
      <c r="W45" s="7">
        <f t="shared" si="41"/>
        <v>0</v>
      </c>
      <c r="X45" s="7">
        <f t="shared" si="41"/>
        <v>3</v>
      </c>
      <c r="Y45" s="7">
        <f t="shared" si="41"/>
        <v>0</v>
      </c>
      <c r="Z45" s="7">
        <f t="shared" si="41"/>
        <v>3</v>
      </c>
      <c r="AA45" s="27">
        <v>0</v>
      </c>
      <c r="AB45" s="27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</row>
    <row r="46" spans="1:38" ht="48.75" customHeight="1" x14ac:dyDescent="0.5">
      <c r="A46" s="47" t="s">
        <v>44</v>
      </c>
      <c r="B46" s="47"/>
      <c r="C46" s="47">
        <f>C45+D45</f>
        <v>2</v>
      </c>
      <c r="D46" s="47"/>
      <c r="E46" s="47"/>
      <c r="F46" s="47"/>
      <c r="G46" s="47">
        <f t="shared" ref="G46" si="42">G45+H45</f>
        <v>1</v>
      </c>
      <c r="H46" s="47"/>
      <c r="I46" s="47"/>
      <c r="J46" s="47"/>
      <c r="K46" s="47">
        <f t="shared" ref="K46" si="43">K45+L45</f>
        <v>4</v>
      </c>
      <c r="L46" s="47"/>
      <c r="M46" s="47"/>
      <c r="N46" s="47"/>
      <c r="O46" s="47">
        <f t="shared" ref="O46" si="44">O45+P45</f>
        <v>0</v>
      </c>
      <c r="P46" s="47"/>
      <c r="Q46" s="47"/>
      <c r="R46" s="47"/>
      <c r="S46" s="47">
        <f t="shared" ref="S46" si="45">S45+T45</f>
        <v>0</v>
      </c>
      <c r="T46" s="47"/>
      <c r="U46" s="47"/>
      <c r="V46" s="47"/>
      <c r="W46" s="47">
        <f t="shared" ref="W46" si="46">W45+X45</f>
        <v>3</v>
      </c>
      <c r="X46" s="47"/>
      <c r="Y46" s="47"/>
      <c r="Z46" s="47"/>
      <c r="AA46" s="52">
        <v>0</v>
      </c>
      <c r="AB46" s="53"/>
      <c r="AC46" s="53"/>
      <c r="AD46" s="54"/>
      <c r="AE46" s="61">
        <v>0</v>
      </c>
      <c r="AF46" s="62"/>
      <c r="AG46" s="62"/>
      <c r="AH46" s="63"/>
      <c r="AI46" s="52">
        <v>0</v>
      </c>
      <c r="AJ46" s="53"/>
      <c r="AK46" s="53"/>
      <c r="AL46" s="53"/>
    </row>
    <row r="47" spans="1:38" ht="50.25" customHeight="1" x14ac:dyDescent="0.5">
      <c r="A47" s="9" t="s">
        <v>98</v>
      </c>
      <c r="B47" s="9" t="s">
        <v>99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9">
        <v>20</v>
      </c>
      <c r="AF47" s="39">
        <v>1</v>
      </c>
      <c r="AG47" s="38">
        <v>0</v>
      </c>
      <c r="AH47" s="38">
        <v>21</v>
      </c>
      <c r="AI47" s="9">
        <v>0</v>
      </c>
      <c r="AJ47" s="9">
        <v>21</v>
      </c>
      <c r="AK47" s="9">
        <v>0</v>
      </c>
      <c r="AL47" s="9">
        <v>21</v>
      </c>
    </row>
    <row r="48" spans="1:38" ht="15.75" customHeight="1" x14ac:dyDescent="0.5">
      <c r="A48" s="47" t="s">
        <v>15</v>
      </c>
      <c r="B48" s="4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3"/>
      <c r="AB48" s="34"/>
      <c r="AC48" s="34"/>
      <c r="AD48" s="35"/>
      <c r="AE48" s="31">
        <v>20</v>
      </c>
      <c r="AF48" s="31">
        <v>1</v>
      </c>
      <c r="AG48" s="31">
        <v>0</v>
      </c>
      <c r="AH48" s="31">
        <v>21</v>
      </c>
      <c r="AI48" s="42">
        <f>SUM(AI47)</f>
        <v>0</v>
      </c>
      <c r="AJ48" s="42">
        <f>SUM(AJ47)</f>
        <v>21</v>
      </c>
      <c r="AK48" s="42">
        <f>SUM(AK47)</f>
        <v>0</v>
      </c>
      <c r="AL48" s="42">
        <f>SUM(AL47)</f>
        <v>21</v>
      </c>
    </row>
    <row r="49" spans="1:38" ht="48.75" customHeight="1" x14ac:dyDescent="0.5">
      <c r="A49" s="47" t="s">
        <v>44</v>
      </c>
      <c r="B49" s="4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61">
        <v>21</v>
      </c>
      <c r="AF49" s="62"/>
      <c r="AG49" s="62"/>
      <c r="AH49" s="63"/>
      <c r="AI49" s="52">
        <v>21</v>
      </c>
      <c r="AJ49" s="53"/>
      <c r="AK49" s="53"/>
      <c r="AL49" s="53"/>
    </row>
    <row r="50" spans="1:38" ht="48.75" customHeight="1" x14ac:dyDescent="0.5">
      <c r="A50" s="40" t="s">
        <v>101</v>
      </c>
      <c r="B50" s="40" t="s">
        <v>102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1">
        <v>0</v>
      </c>
      <c r="AF50" s="41">
        <v>57</v>
      </c>
      <c r="AG50" s="41">
        <v>0</v>
      </c>
      <c r="AH50" s="41">
        <v>57</v>
      </c>
      <c r="AI50" s="40">
        <v>0</v>
      </c>
      <c r="AJ50" s="40">
        <v>56</v>
      </c>
      <c r="AK50" s="40">
        <v>56</v>
      </c>
      <c r="AL50" s="40">
        <v>0</v>
      </c>
    </row>
    <row r="51" spans="1:38" ht="19.5" customHeight="1" x14ac:dyDescent="0.5">
      <c r="A51" s="47" t="s">
        <v>15</v>
      </c>
      <c r="B51" s="4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3"/>
      <c r="AB51" s="34"/>
      <c r="AC51" s="34"/>
      <c r="AD51" s="35"/>
      <c r="AE51" s="31">
        <v>0</v>
      </c>
      <c r="AF51" s="31">
        <v>57</v>
      </c>
      <c r="AG51" s="31">
        <v>0</v>
      </c>
      <c r="AH51" s="31">
        <v>57</v>
      </c>
      <c r="AI51" s="42">
        <f>SUM(AI50)</f>
        <v>0</v>
      </c>
      <c r="AJ51" s="42">
        <f>SUM(AJ50)</f>
        <v>56</v>
      </c>
      <c r="AK51" s="42">
        <f>SUM(AK50)</f>
        <v>56</v>
      </c>
      <c r="AL51" s="42">
        <f>SUM(AL50)</f>
        <v>0</v>
      </c>
    </row>
    <row r="52" spans="1:38" ht="48.75" customHeight="1" x14ac:dyDescent="0.5">
      <c r="A52" s="47" t="s">
        <v>44</v>
      </c>
      <c r="B52" s="47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61">
        <v>57</v>
      </c>
      <c r="AF52" s="62"/>
      <c r="AG52" s="62"/>
      <c r="AH52" s="63"/>
      <c r="AI52" s="52">
        <v>56</v>
      </c>
      <c r="AJ52" s="53"/>
      <c r="AK52" s="53"/>
      <c r="AL52" s="53"/>
    </row>
    <row r="53" spans="1:38" ht="24" customHeight="1" x14ac:dyDescent="0.5">
      <c r="A53" s="45" t="s">
        <v>43</v>
      </c>
      <c r="B53" s="45"/>
      <c r="C53" s="8">
        <f>C9+C12+C15+C20+C25+C33+C36+C42+C45</f>
        <v>152</v>
      </c>
      <c r="D53" s="8">
        <f t="shared" ref="D53:Z53" si="47">D9+D12+D15+D20+D25+D33+D36+D42+D45</f>
        <v>36</v>
      </c>
      <c r="E53" s="8">
        <f t="shared" si="47"/>
        <v>15</v>
      </c>
      <c r="F53" s="8">
        <f t="shared" si="47"/>
        <v>173</v>
      </c>
      <c r="G53" s="8">
        <f t="shared" si="47"/>
        <v>135</v>
      </c>
      <c r="H53" s="8">
        <f t="shared" si="47"/>
        <v>91</v>
      </c>
      <c r="I53" s="8">
        <f t="shared" si="47"/>
        <v>4</v>
      </c>
      <c r="J53" s="8">
        <f t="shared" si="47"/>
        <v>222</v>
      </c>
      <c r="K53" s="8">
        <f t="shared" si="47"/>
        <v>202</v>
      </c>
      <c r="L53" s="8">
        <f t="shared" si="47"/>
        <v>115</v>
      </c>
      <c r="M53" s="8">
        <f t="shared" si="47"/>
        <v>5</v>
      </c>
      <c r="N53" s="8">
        <f t="shared" si="47"/>
        <v>312</v>
      </c>
      <c r="O53" s="8">
        <f t="shared" si="47"/>
        <v>156</v>
      </c>
      <c r="P53" s="8">
        <f t="shared" si="47"/>
        <v>176</v>
      </c>
      <c r="Q53" s="8">
        <f t="shared" si="47"/>
        <v>81</v>
      </c>
      <c r="R53" s="8">
        <f t="shared" si="47"/>
        <v>251</v>
      </c>
      <c r="S53" s="8">
        <f t="shared" si="47"/>
        <v>276</v>
      </c>
      <c r="T53" s="8">
        <f t="shared" si="47"/>
        <v>39</v>
      </c>
      <c r="U53" s="8">
        <f t="shared" si="47"/>
        <v>139</v>
      </c>
      <c r="V53" s="8">
        <f t="shared" si="47"/>
        <v>176</v>
      </c>
      <c r="W53" s="8">
        <f t="shared" si="47"/>
        <v>119</v>
      </c>
      <c r="X53" s="8">
        <f t="shared" si="47"/>
        <v>44</v>
      </c>
      <c r="Y53" s="8">
        <f t="shared" si="47"/>
        <v>54</v>
      </c>
      <c r="Z53" s="8">
        <f t="shared" si="47"/>
        <v>109</v>
      </c>
      <c r="AA53" s="30">
        <v>107</v>
      </c>
      <c r="AB53" s="30">
        <v>331</v>
      </c>
      <c r="AC53" s="32">
        <v>169</v>
      </c>
      <c r="AD53" s="32">
        <v>269</v>
      </c>
      <c r="AE53" s="32">
        <v>145</v>
      </c>
      <c r="AF53" s="32">
        <v>143</v>
      </c>
      <c r="AG53" s="32">
        <v>56</v>
      </c>
      <c r="AH53" s="32">
        <v>232</v>
      </c>
      <c r="AI53" s="32">
        <v>145</v>
      </c>
      <c r="AJ53" s="32">
        <v>147</v>
      </c>
      <c r="AK53" s="32">
        <v>91</v>
      </c>
      <c r="AL53" s="32">
        <v>201</v>
      </c>
    </row>
    <row r="54" spans="1:38" ht="58.5" customHeight="1" x14ac:dyDescent="0.5">
      <c r="A54" s="45" t="s">
        <v>18</v>
      </c>
      <c r="B54" s="45"/>
      <c r="C54" s="45" t="s">
        <v>51</v>
      </c>
      <c r="D54" s="45"/>
      <c r="E54" s="45"/>
      <c r="F54" s="45"/>
      <c r="G54" s="45">
        <f t="shared" ref="G54" si="48">G10+G13+G16+G21+G26+G34+G37+G43+G46</f>
        <v>226</v>
      </c>
      <c r="H54" s="45"/>
      <c r="I54" s="45"/>
      <c r="J54" s="45"/>
      <c r="K54" s="45">
        <f t="shared" ref="K54" si="49">K10+K13+K16+K21+K26+K34+K37+K43+K46</f>
        <v>317</v>
      </c>
      <c r="L54" s="45"/>
      <c r="M54" s="45"/>
      <c r="N54" s="45"/>
      <c r="O54" s="45" t="s">
        <v>46</v>
      </c>
      <c r="P54" s="45"/>
      <c r="Q54" s="45"/>
      <c r="R54" s="45"/>
      <c r="S54" s="45" t="s">
        <v>49</v>
      </c>
      <c r="T54" s="45"/>
      <c r="U54" s="45"/>
      <c r="V54" s="45"/>
      <c r="W54" s="45" t="s">
        <v>92</v>
      </c>
      <c r="X54" s="45"/>
      <c r="Y54" s="45"/>
      <c r="Z54" s="45"/>
      <c r="AA54" s="64" t="s">
        <v>95</v>
      </c>
      <c r="AB54" s="65"/>
      <c r="AC54" s="65"/>
      <c r="AD54" s="66"/>
      <c r="AE54" s="64" t="s">
        <v>103</v>
      </c>
      <c r="AF54" s="65"/>
      <c r="AG54" s="65"/>
      <c r="AH54" s="66"/>
      <c r="AI54" s="64" t="s">
        <v>106</v>
      </c>
      <c r="AJ54" s="65"/>
      <c r="AK54" s="65"/>
      <c r="AL54" s="65"/>
    </row>
    <row r="55" spans="1:38" ht="15.75" customHeight="1" x14ac:dyDescent="0.5"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</row>
  </sheetData>
  <autoFilter ref="A3:AD4">
    <filterColumn colId="2" showButton="0"/>
    <filterColumn colId="3" showButton="0"/>
    <filterColumn colId="4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4" showButton="0"/>
    <filterColumn colId="15" showButton="0"/>
    <filterColumn colId="16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6" showButton="0"/>
    <filterColumn colId="27" showButton="0"/>
    <filterColumn colId="28" showButton="0"/>
  </autoFilter>
  <mergeCells count="139">
    <mergeCell ref="AI43:AL43"/>
    <mergeCell ref="AI46:AL46"/>
    <mergeCell ref="AI49:AL49"/>
    <mergeCell ref="AI52:AL52"/>
    <mergeCell ref="A5:A8"/>
    <mergeCell ref="AI54:AL54"/>
    <mergeCell ref="AI3:AL3"/>
    <mergeCell ref="AI10:AL10"/>
    <mergeCell ref="AI13:AL13"/>
    <mergeCell ref="AI16:AL16"/>
    <mergeCell ref="AI21:AL21"/>
    <mergeCell ref="AI26:AL26"/>
    <mergeCell ref="AI34:AL34"/>
    <mergeCell ref="AI37:AL37"/>
    <mergeCell ref="AE49:AH49"/>
    <mergeCell ref="AE43:AH43"/>
    <mergeCell ref="AE46:AH46"/>
    <mergeCell ref="A51:B51"/>
    <mergeCell ref="A48:B48"/>
    <mergeCell ref="A52:B52"/>
    <mergeCell ref="AE52:AH52"/>
    <mergeCell ref="AE54:AH54"/>
    <mergeCell ref="AE3:AH3"/>
    <mergeCell ref="AE10:AH10"/>
    <mergeCell ref="AE13:AH13"/>
    <mergeCell ref="AE16:AH16"/>
    <mergeCell ref="AE21:AH21"/>
    <mergeCell ref="AE26:AH26"/>
    <mergeCell ref="AE34:AH34"/>
    <mergeCell ref="AE37:AH37"/>
    <mergeCell ref="AA54:AD54"/>
    <mergeCell ref="AA26:AD26"/>
    <mergeCell ref="AA34:AD34"/>
    <mergeCell ref="AA37:AD37"/>
    <mergeCell ref="AA43:AD43"/>
    <mergeCell ref="AA46:AD46"/>
    <mergeCell ref="AA3:AD3"/>
    <mergeCell ref="AA10:AD10"/>
    <mergeCell ref="AA13:AD13"/>
    <mergeCell ref="AA16:AD16"/>
    <mergeCell ref="AA21:AD21"/>
    <mergeCell ref="A1:Z1"/>
    <mergeCell ref="A12:B12"/>
    <mergeCell ref="A10:B10"/>
    <mergeCell ref="C10:F10"/>
    <mergeCell ref="G10:J10"/>
    <mergeCell ref="K10:N10"/>
    <mergeCell ref="O10:R10"/>
    <mergeCell ref="S10:V10"/>
    <mergeCell ref="W10:Z10"/>
    <mergeCell ref="W3:Z3"/>
    <mergeCell ref="A3:A4"/>
    <mergeCell ref="B3:B4"/>
    <mergeCell ref="A9:B9"/>
    <mergeCell ref="C3:F3"/>
    <mergeCell ref="G3:J3"/>
    <mergeCell ref="K3:N3"/>
    <mergeCell ref="O3:R3"/>
    <mergeCell ref="S3:V3"/>
    <mergeCell ref="W13:Z13"/>
    <mergeCell ref="A15:B15"/>
    <mergeCell ref="S16:V16"/>
    <mergeCell ref="W16:Z16"/>
    <mergeCell ref="A13:B13"/>
    <mergeCell ref="C13:F13"/>
    <mergeCell ref="G13:J13"/>
    <mergeCell ref="K13:N13"/>
    <mergeCell ref="O13:R13"/>
    <mergeCell ref="S13:V13"/>
    <mergeCell ref="A16:B16"/>
    <mergeCell ref="C16:F16"/>
    <mergeCell ref="G16:J16"/>
    <mergeCell ref="K16:N16"/>
    <mergeCell ref="O16:R16"/>
    <mergeCell ref="A17:A19"/>
    <mergeCell ref="A20:B20"/>
    <mergeCell ref="A21:B21"/>
    <mergeCell ref="C21:F21"/>
    <mergeCell ref="G21:J21"/>
    <mergeCell ref="O21:R21"/>
    <mergeCell ref="S21:V21"/>
    <mergeCell ref="W21:Z21"/>
    <mergeCell ref="A25:B25"/>
    <mergeCell ref="K21:N21"/>
    <mergeCell ref="A22:A24"/>
    <mergeCell ref="S26:V26"/>
    <mergeCell ref="W26:Z26"/>
    <mergeCell ref="A27:A32"/>
    <mergeCell ref="A33:B33"/>
    <mergeCell ref="A34:B34"/>
    <mergeCell ref="C34:F34"/>
    <mergeCell ref="G34:J34"/>
    <mergeCell ref="K34:N34"/>
    <mergeCell ref="O34:R34"/>
    <mergeCell ref="S34:V34"/>
    <mergeCell ref="A26:B26"/>
    <mergeCell ref="C26:F26"/>
    <mergeCell ref="G26:J26"/>
    <mergeCell ref="K26:N26"/>
    <mergeCell ref="O26:R26"/>
    <mergeCell ref="W34:Z34"/>
    <mergeCell ref="A36:B36"/>
    <mergeCell ref="A37:B37"/>
    <mergeCell ref="C37:F37"/>
    <mergeCell ref="G37:J37"/>
    <mergeCell ref="K37:N37"/>
    <mergeCell ref="O37:R37"/>
    <mergeCell ref="S37:V37"/>
    <mergeCell ref="W37:Z37"/>
    <mergeCell ref="A42:B42"/>
    <mergeCell ref="A38:A41"/>
    <mergeCell ref="A43:B43"/>
    <mergeCell ref="C43:F43"/>
    <mergeCell ref="G43:J43"/>
    <mergeCell ref="K43:N43"/>
    <mergeCell ref="S43:V43"/>
    <mergeCell ref="W43:Z43"/>
    <mergeCell ref="O46:R46"/>
    <mergeCell ref="S46:V46"/>
    <mergeCell ref="W46:Z46"/>
    <mergeCell ref="O43:R43"/>
    <mergeCell ref="O54:R54"/>
    <mergeCell ref="S54:V54"/>
    <mergeCell ref="W54:Z54"/>
    <mergeCell ref="G55:J55"/>
    <mergeCell ref="S55:V55"/>
    <mergeCell ref="K55:N55"/>
    <mergeCell ref="O55:R55"/>
    <mergeCell ref="A53:B53"/>
    <mergeCell ref="A45:B45"/>
    <mergeCell ref="A46:B46"/>
    <mergeCell ref="C46:F46"/>
    <mergeCell ref="G46:J46"/>
    <mergeCell ref="K46:N46"/>
    <mergeCell ref="A54:B54"/>
    <mergeCell ref="C54:F54"/>
    <mergeCell ref="G54:J54"/>
    <mergeCell ref="K54:N54"/>
    <mergeCell ref="A49:B49"/>
  </mergeCells>
  <pageMargins left="3.937007874015748E-2" right="3.937007874015748E-2" top="0.19685039370078741" bottom="0.15748031496062992" header="0.31496062992125984" footer="0.31496062992125984"/>
  <pageSetup paperSize="9" scale="68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>
      <selection activeCell="B3" sqref="B3:B4"/>
    </sheetView>
  </sheetViews>
  <sheetFormatPr defaultRowHeight="14.35" x14ac:dyDescent="0.5"/>
  <cols>
    <col min="1" max="1" width="40" customWidth="1"/>
    <col min="2" max="2" width="46.5859375" bestFit="1" customWidth="1"/>
    <col min="3" max="3" width="13" customWidth="1"/>
    <col min="4" max="4" width="12.29296875" customWidth="1"/>
  </cols>
  <sheetData>
    <row r="1" spans="1:26" ht="45" customHeight="1" x14ac:dyDescent="0.5">
      <c r="A1" s="75" t="s">
        <v>91</v>
      </c>
      <c r="B1" s="58"/>
      <c r="C1" s="58"/>
      <c r="D1" s="5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8.75" customHeight="1" x14ac:dyDescent="0.5">
      <c r="A2" s="26"/>
      <c r="B2" s="26"/>
      <c r="C2" s="26"/>
      <c r="D2" s="26"/>
    </row>
    <row r="3" spans="1:26" ht="18.75" customHeight="1" x14ac:dyDescent="0.5">
      <c r="A3" s="76" t="s">
        <v>52</v>
      </c>
      <c r="B3" s="76" t="s">
        <v>53</v>
      </c>
      <c r="C3" s="76" t="s">
        <v>54</v>
      </c>
      <c r="D3" s="76"/>
    </row>
    <row r="4" spans="1:26" ht="18.75" customHeight="1" x14ac:dyDescent="0.5">
      <c r="A4" s="76"/>
      <c r="B4" s="76"/>
      <c r="C4" s="11">
        <v>2016</v>
      </c>
      <c r="D4" s="11">
        <v>2017</v>
      </c>
    </row>
    <row r="5" spans="1:26" ht="37.5" customHeight="1" x14ac:dyDescent="0.5">
      <c r="A5" s="76" t="s">
        <v>0</v>
      </c>
      <c r="B5" s="11" t="s">
        <v>55</v>
      </c>
      <c r="C5" s="11">
        <v>25</v>
      </c>
      <c r="D5" s="11">
        <v>28</v>
      </c>
    </row>
    <row r="6" spans="1:26" ht="37.5" customHeight="1" x14ac:dyDescent="0.5">
      <c r="A6" s="76"/>
      <c r="B6" s="11" t="s">
        <v>56</v>
      </c>
      <c r="C6" s="11">
        <v>47</v>
      </c>
      <c r="D6" s="11">
        <v>48</v>
      </c>
    </row>
    <row r="7" spans="1:26" ht="37.5" customHeight="1" x14ac:dyDescent="0.5">
      <c r="A7" s="76"/>
      <c r="B7" s="11" t="s">
        <v>57</v>
      </c>
      <c r="C7" s="11">
        <v>26</v>
      </c>
      <c r="D7" s="11">
        <v>24</v>
      </c>
    </row>
    <row r="8" spans="1:26" ht="18.75" customHeight="1" x14ac:dyDescent="0.5">
      <c r="A8" s="73" t="s">
        <v>58</v>
      </c>
      <c r="B8" s="74"/>
      <c r="C8" s="12">
        <f>SUM(C5:C7)</f>
        <v>98</v>
      </c>
      <c r="D8" s="12">
        <f>SUM(D5:D7)</f>
        <v>100</v>
      </c>
    </row>
    <row r="9" spans="1:26" ht="18.75" customHeight="1" x14ac:dyDescent="0.5">
      <c r="A9" s="11" t="s">
        <v>16</v>
      </c>
      <c r="B9" s="24" t="s">
        <v>59</v>
      </c>
      <c r="C9" s="11">
        <v>19</v>
      </c>
      <c r="D9" s="11">
        <v>0</v>
      </c>
    </row>
    <row r="10" spans="1:26" ht="18.75" customHeight="1" x14ac:dyDescent="0.5">
      <c r="A10" s="73" t="s">
        <v>60</v>
      </c>
      <c r="B10" s="74"/>
      <c r="C10" s="12">
        <f>SUM(C9)</f>
        <v>19</v>
      </c>
      <c r="D10" s="12">
        <f>SUM(D9)</f>
        <v>0</v>
      </c>
    </row>
    <row r="11" spans="1:26" ht="37.5" customHeight="1" x14ac:dyDescent="0.5">
      <c r="A11" s="11" t="s">
        <v>19</v>
      </c>
      <c r="B11" s="24" t="s">
        <v>61</v>
      </c>
      <c r="C11" s="11">
        <v>0</v>
      </c>
      <c r="D11" s="11">
        <v>0</v>
      </c>
    </row>
    <row r="12" spans="1:26" ht="18.75" customHeight="1" x14ac:dyDescent="0.5">
      <c r="A12" s="73" t="s">
        <v>62</v>
      </c>
      <c r="B12" s="74"/>
      <c r="C12" s="12">
        <f>SUM(C11)</f>
        <v>0</v>
      </c>
      <c r="D12" s="12">
        <f>SUM(D11)</f>
        <v>0</v>
      </c>
    </row>
    <row r="13" spans="1:26" ht="37.5" customHeight="1" x14ac:dyDescent="0.5">
      <c r="A13" s="76" t="s">
        <v>21</v>
      </c>
      <c r="B13" s="24" t="s">
        <v>63</v>
      </c>
      <c r="C13" s="13">
        <v>0</v>
      </c>
      <c r="D13" s="13">
        <v>0</v>
      </c>
    </row>
    <row r="14" spans="1:26" ht="37.5" customHeight="1" x14ac:dyDescent="0.5">
      <c r="A14" s="76"/>
      <c r="B14" s="24" t="s">
        <v>64</v>
      </c>
      <c r="C14" s="13">
        <v>93</v>
      </c>
      <c r="D14" s="13">
        <v>72</v>
      </c>
    </row>
    <row r="15" spans="1:26" ht="37.5" customHeight="1" x14ac:dyDescent="0.5">
      <c r="A15" s="76"/>
      <c r="B15" s="24" t="s">
        <v>65</v>
      </c>
      <c r="C15" s="11">
        <v>32</v>
      </c>
      <c r="D15" s="11">
        <v>15</v>
      </c>
    </row>
    <row r="16" spans="1:26" ht="18.75" customHeight="1" x14ac:dyDescent="0.5">
      <c r="A16" s="73" t="s">
        <v>66</v>
      </c>
      <c r="B16" s="74"/>
      <c r="C16" s="12">
        <f>SUM(C13:C15)</f>
        <v>125</v>
      </c>
      <c r="D16" s="12">
        <f>SUM(D13:D15)</f>
        <v>87</v>
      </c>
    </row>
    <row r="17" spans="1:4" ht="37.5" customHeight="1" x14ac:dyDescent="0.5">
      <c r="A17" s="76" t="s">
        <v>25</v>
      </c>
      <c r="B17" s="24" t="s">
        <v>67</v>
      </c>
      <c r="C17" s="13">
        <v>0</v>
      </c>
      <c r="D17" s="13">
        <v>0</v>
      </c>
    </row>
    <row r="18" spans="1:4" ht="37.5" customHeight="1" x14ac:dyDescent="0.5">
      <c r="A18" s="76"/>
      <c r="B18" s="24" t="s">
        <v>68</v>
      </c>
      <c r="C18" s="13">
        <v>7</v>
      </c>
      <c r="D18" s="13">
        <v>0</v>
      </c>
    </row>
    <row r="19" spans="1:4" ht="18.75" customHeight="1" x14ac:dyDescent="0.5">
      <c r="A19" s="73" t="s">
        <v>69</v>
      </c>
      <c r="B19" s="74"/>
      <c r="C19" s="12">
        <f>SUM(C17:C18)</f>
        <v>7</v>
      </c>
      <c r="D19" s="12">
        <f>SUM(D17:D18)</f>
        <v>0</v>
      </c>
    </row>
    <row r="20" spans="1:4" ht="18.75" customHeight="1" x14ac:dyDescent="0.5">
      <c r="A20" s="72" t="s">
        <v>28</v>
      </c>
      <c r="B20" s="25" t="s">
        <v>70</v>
      </c>
      <c r="C20" s="14">
        <v>25</v>
      </c>
      <c r="D20" s="13">
        <v>0</v>
      </c>
    </row>
    <row r="21" spans="1:4" ht="18.75" customHeight="1" x14ac:dyDescent="0.5">
      <c r="A21" s="72"/>
      <c r="B21" s="25" t="s">
        <v>71</v>
      </c>
      <c r="C21" s="13">
        <v>11</v>
      </c>
      <c r="D21" s="13">
        <v>0</v>
      </c>
    </row>
    <row r="22" spans="1:4" ht="18.75" customHeight="1" x14ac:dyDescent="0.5">
      <c r="A22" s="72"/>
      <c r="B22" s="25" t="s">
        <v>72</v>
      </c>
      <c r="C22" s="13">
        <v>14</v>
      </c>
      <c r="D22" s="13">
        <v>16</v>
      </c>
    </row>
    <row r="23" spans="1:4" ht="18.75" customHeight="1" x14ac:dyDescent="0.5">
      <c r="A23" s="72"/>
      <c r="B23" s="24" t="s">
        <v>73</v>
      </c>
      <c r="C23" s="13">
        <v>25</v>
      </c>
      <c r="D23" s="13">
        <v>0</v>
      </c>
    </row>
    <row r="24" spans="1:4" ht="37.5" customHeight="1" x14ac:dyDescent="0.5">
      <c r="A24" s="72"/>
      <c r="B24" s="24" t="s">
        <v>74</v>
      </c>
      <c r="C24" s="13">
        <v>42</v>
      </c>
      <c r="D24" s="13">
        <v>38</v>
      </c>
    </row>
    <row r="25" spans="1:4" ht="18.75" customHeight="1" x14ac:dyDescent="0.5">
      <c r="A25" s="72"/>
      <c r="B25" s="24" t="s">
        <v>75</v>
      </c>
      <c r="C25" s="13">
        <v>19</v>
      </c>
      <c r="D25" s="13">
        <v>20</v>
      </c>
    </row>
    <row r="26" spans="1:4" ht="18.75" customHeight="1" x14ac:dyDescent="0.5">
      <c r="A26" s="73" t="s">
        <v>76</v>
      </c>
      <c r="B26" s="74"/>
      <c r="C26" s="12">
        <f>SUM(C20:C25)</f>
        <v>136</v>
      </c>
      <c r="D26" s="12">
        <f>SUM(D20:D25)</f>
        <v>74</v>
      </c>
    </row>
    <row r="27" spans="1:4" ht="18.75" customHeight="1" x14ac:dyDescent="0.5">
      <c r="A27" s="15" t="s">
        <v>35</v>
      </c>
      <c r="B27" s="13" t="s">
        <v>77</v>
      </c>
      <c r="C27" s="13">
        <v>0</v>
      </c>
      <c r="D27" s="13">
        <v>0</v>
      </c>
    </row>
    <row r="28" spans="1:4" ht="18.75" customHeight="1" x14ac:dyDescent="0.5">
      <c r="A28" s="73" t="s">
        <v>78</v>
      </c>
      <c r="B28" s="74"/>
      <c r="C28" s="22">
        <f>SUM(C27)</f>
        <v>0</v>
      </c>
      <c r="D28" s="12">
        <f>SUM(D27)</f>
        <v>0</v>
      </c>
    </row>
    <row r="29" spans="1:4" ht="37.5" customHeight="1" x14ac:dyDescent="0.5">
      <c r="A29" s="19" t="s">
        <v>37</v>
      </c>
      <c r="B29" s="11" t="s">
        <v>79</v>
      </c>
      <c r="C29" s="13">
        <v>17</v>
      </c>
      <c r="D29" s="13">
        <v>17</v>
      </c>
    </row>
    <row r="30" spans="1:4" ht="37.5" customHeight="1" x14ac:dyDescent="0.5">
      <c r="A30" s="20"/>
      <c r="B30" s="11" t="s">
        <v>80</v>
      </c>
      <c r="C30" s="13">
        <v>18</v>
      </c>
      <c r="D30" s="13">
        <v>0</v>
      </c>
    </row>
    <row r="31" spans="1:4" ht="37.5" customHeight="1" x14ac:dyDescent="0.5">
      <c r="A31" s="21"/>
      <c r="B31" s="11" t="s">
        <v>81</v>
      </c>
      <c r="C31" s="13">
        <v>44</v>
      </c>
      <c r="D31" s="13">
        <v>14</v>
      </c>
    </row>
    <row r="32" spans="1:4" ht="18.75" customHeight="1" x14ac:dyDescent="0.5">
      <c r="A32" s="73" t="s">
        <v>82</v>
      </c>
      <c r="B32" s="74"/>
      <c r="C32" s="22">
        <f>SUM(C29:C31)</f>
        <v>79</v>
      </c>
      <c r="D32" s="12">
        <f>SUM(D29:D31)</f>
        <v>31</v>
      </c>
    </row>
    <row r="33" spans="1:4" ht="37.5" customHeight="1" x14ac:dyDescent="0.5">
      <c r="A33" s="16" t="s">
        <v>41</v>
      </c>
      <c r="B33" s="11" t="s">
        <v>83</v>
      </c>
      <c r="C33" s="13">
        <v>0</v>
      </c>
      <c r="D33" s="13">
        <v>0</v>
      </c>
    </row>
    <row r="34" spans="1:4" ht="18.75" customHeight="1" x14ac:dyDescent="0.5">
      <c r="A34" s="73" t="s">
        <v>84</v>
      </c>
      <c r="B34" s="74"/>
      <c r="C34" s="22">
        <f>SUM(C33)</f>
        <v>0</v>
      </c>
      <c r="D34" s="12">
        <f>SUM(D33)</f>
        <v>0</v>
      </c>
    </row>
    <row r="35" spans="1:4" ht="18.75" customHeight="1" x14ac:dyDescent="0.5">
      <c r="A35" s="73" t="s">
        <v>85</v>
      </c>
      <c r="B35" s="74"/>
      <c r="C35" s="22">
        <f>SUM(C8+C10+C12+C16+C19+C26+C28+C32+C34)</f>
        <v>464</v>
      </c>
      <c r="D35" s="12">
        <f>SUM(D8+D10+D12+D16+D19+D26+D28+D32+D34)</f>
        <v>292</v>
      </c>
    </row>
    <row r="36" spans="1:4" ht="18.75" customHeight="1" x14ac:dyDescent="0.5">
      <c r="A36" s="10"/>
      <c r="B36" s="10"/>
      <c r="C36" s="10"/>
      <c r="D36" s="10"/>
    </row>
    <row r="37" spans="1:4" ht="18.75" customHeight="1" x14ac:dyDescent="0.5">
      <c r="A37" s="70" t="s">
        <v>86</v>
      </c>
      <c r="B37" s="71"/>
      <c r="C37" s="23">
        <v>156</v>
      </c>
      <c r="D37" s="17">
        <v>269</v>
      </c>
    </row>
    <row r="38" spans="1:4" ht="18.75" customHeight="1" x14ac:dyDescent="0.5">
      <c r="A38" s="70" t="s">
        <v>87</v>
      </c>
      <c r="B38" s="71"/>
      <c r="C38" s="23">
        <v>269</v>
      </c>
      <c r="D38" s="17">
        <v>118</v>
      </c>
    </row>
    <row r="39" spans="1:4" ht="18.75" customHeight="1" x14ac:dyDescent="0.5">
      <c r="A39" s="70" t="s">
        <v>85</v>
      </c>
      <c r="B39" s="71"/>
      <c r="C39" s="23">
        <v>464</v>
      </c>
      <c r="D39" s="17">
        <v>292</v>
      </c>
    </row>
    <row r="40" spans="1:4" ht="18.75" customHeight="1" x14ac:dyDescent="0.5">
      <c r="A40" s="70" t="s">
        <v>88</v>
      </c>
      <c r="B40" s="71"/>
      <c r="C40" s="23">
        <v>6</v>
      </c>
      <c r="D40" s="17">
        <v>4</v>
      </c>
    </row>
    <row r="41" spans="1:4" ht="18.75" customHeight="1" x14ac:dyDescent="0.5">
      <c r="A41" s="70" t="s">
        <v>89</v>
      </c>
      <c r="B41" s="71"/>
      <c r="C41" s="23">
        <v>16</v>
      </c>
      <c r="D41" s="17">
        <v>10</v>
      </c>
    </row>
  </sheetData>
  <mergeCells count="23">
    <mergeCell ref="A19:B19"/>
    <mergeCell ref="A1:D1"/>
    <mergeCell ref="A3:A4"/>
    <mergeCell ref="B3:B4"/>
    <mergeCell ref="C3:D3"/>
    <mergeCell ref="A5:A7"/>
    <mergeCell ref="A8:B8"/>
    <mergeCell ref="A10:B10"/>
    <mergeCell ref="A12:B12"/>
    <mergeCell ref="A13:A15"/>
    <mergeCell ref="A16:B16"/>
    <mergeCell ref="A17:A18"/>
    <mergeCell ref="A41:B41"/>
    <mergeCell ref="A20:A25"/>
    <mergeCell ref="A26:B26"/>
    <mergeCell ref="A28:B28"/>
    <mergeCell ref="A32:B32"/>
    <mergeCell ref="A34:B34"/>
    <mergeCell ref="A35:B35"/>
    <mergeCell ref="A37:B37"/>
    <mergeCell ref="A38:B38"/>
    <mergeCell ref="A39:B39"/>
    <mergeCell ref="A40:B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учебные</vt:lpstr>
      <vt:lpstr>календарные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2021-11-12T01:33:11Z</dcterms:modified>
</cp:coreProperties>
</file>